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firstSheet="2" activeTab="3"/>
  </bookViews>
  <sheets>
    <sheet name="Лист8" sheetId="1" state="hidden" r:id="rId1"/>
    <sheet name="Лист9" sheetId="2" state="hidden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  <sheet name="свод" sheetId="15" r:id="rId15"/>
  </sheets>
  <definedNames>
    <definedName name="_xlnm.Print_Area" localSheetId="9">'август'!$A$1:$L$38</definedName>
    <definedName name="_xlnm.Print_Area" localSheetId="5">'апрель'!$A$1:$L$38</definedName>
    <definedName name="_xlnm.Print_Area" localSheetId="13">'декабрь'!$A$1:$L$47</definedName>
    <definedName name="_xlnm.Print_Area" localSheetId="8">'июль'!$A$1:$L$49</definedName>
    <definedName name="_xlnm.Print_Area" localSheetId="7">'июнь'!$A$1:$L$36</definedName>
    <definedName name="_xlnm.Print_Area" localSheetId="6">'май'!$A$1:$L$32</definedName>
    <definedName name="_xlnm.Print_Area" localSheetId="4">'март'!$A$1:$L$41</definedName>
    <definedName name="_xlnm.Print_Area" localSheetId="12">'ноябрь'!$A$1:$L$35</definedName>
    <definedName name="_xlnm.Print_Area" localSheetId="11">'октябрь'!$A$1:$L$37</definedName>
    <definedName name="_xlnm.Print_Area" localSheetId="10">'сентябрь'!$A$1:$L$46</definedName>
    <definedName name="_xlnm.Print_Area" localSheetId="3">'февраль'!$A$1:$L$41</definedName>
    <definedName name="_xlnm.Print_Area" localSheetId="2">'январь'!$A$1:$L$35</definedName>
  </definedNames>
  <calcPr fullCalcOnLoad="1"/>
</workbook>
</file>

<file path=xl/sharedStrings.xml><?xml version="1.0" encoding="utf-8"?>
<sst xmlns="http://schemas.openxmlformats.org/spreadsheetml/2006/main" count="1276" uniqueCount="373">
  <si>
    <t>с.Ивановка</t>
  </si>
  <si>
    <t>ул.Октяборьская</t>
  </si>
  <si>
    <t>1,3/1,3/2;4/1,4/2,4/4;5/1,5/2;6/1,6/2,6/3;7,8/1,8/2,8/3;9/1,9/2;10/1,10/2,10/3;11/1,11/2,12,13/1,13/2,14,15/1,15/2,15/3;16,17,18,19,20,21,22,23/1,23/2;23А,24,25,26/1,26/2,27,27А,28,28/1,29,30/1,30/2;32/1,32/2;36/1,36/2;38/1,38/2;38А/1,38А/2,38А/3,38А/4;</t>
  </si>
  <si>
    <t>ул.Пугачева</t>
  </si>
  <si>
    <t>3,4,10,11,12,13,14,15,16,17,19,22,23,24,24а,26,27,30,31.</t>
  </si>
  <si>
    <t>ул.Рабочая</t>
  </si>
  <si>
    <t>2,3/1,3/2;4,8/1,8/2;10а/1,10а/2;11,13,20/1,20/3;</t>
  </si>
  <si>
    <t>ул.пер.Кооперативный</t>
  </si>
  <si>
    <t>ул.Интернациональная</t>
  </si>
  <si>
    <t>ул.Церковная</t>
  </si>
  <si>
    <t>ул.Топливная</t>
  </si>
  <si>
    <t>1,2,3,7.</t>
  </si>
  <si>
    <t>п.Красномайский</t>
  </si>
  <si>
    <t>ул.Прудная</t>
  </si>
  <si>
    <t>10,3/1,3/2;</t>
  </si>
  <si>
    <t>ул.Хлебная</t>
  </si>
  <si>
    <t>2,4,6,7,8,9,10.</t>
  </si>
  <si>
    <t>1,1а,2,4,6,8,10,12,14,16.</t>
  </si>
  <si>
    <t>с.Горяйновка</t>
  </si>
  <si>
    <t>ул.пер.Орлова</t>
  </si>
  <si>
    <t>ул. Почтовая</t>
  </si>
  <si>
    <t>1,2,3,4/1,4/2;5,6,7,8,9,10,12,14,</t>
  </si>
  <si>
    <t>ул.Пузина</t>
  </si>
  <si>
    <t>5,8,11.</t>
  </si>
  <si>
    <t>1,2,3,4,5,6,7,8,9,10,11,12,13,14,151,61,718,19,20,21,22,23,24,25,26,28,30</t>
  </si>
  <si>
    <t>1/1,1/2;2/1,2/2;3/1,3/2;4/1,4/2;5,6/1,6/2;8/1,8/2;</t>
  </si>
  <si>
    <t>1/1,1/2;3/1,3/1,3/2;5/1,5/2;7/1,7/3;8/1,8/2;9,11/2;13/1,13/2;14/1,14/2;16/1,16/2;17/1,17/2;18/1,18/2;19/1,19/2;20/1,20/2;21/1,21/2;23/1,23/2;27</t>
  </si>
  <si>
    <t>с.Ст.Пырма</t>
  </si>
  <si>
    <t>ул.Ветеранов</t>
  </si>
  <si>
    <t>с.Н.Турдаки</t>
  </si>
  <si>
    <t>ул.Красная горка</t>
  </si>
  <si>
    <t>5,6,7,8.2,3,4</t>
  </si>
  <si>
    <t>ул.Трудовая</t>
  </si>
  <si>
    <t>с.С.Турдаки</t>
  </si>
  <si>
    <t>1,2/1,2/2;2,3,5,6/1,6/2,6/3,6/4,6/5,6/6;4,8,7,9,10/1,10/2;11/1,11/2;12/1,12/2;13/1,13/2;14/1,14/2;15/1,15/2;16/1,16/2;17/1,17/2;18,19/1,19/2;20/1,20/2;21/1,21/2;22,/1,22/2;23/1,23/2;24/1,24/2;25/1,25/2;26/1,26/2;27/1,27/2;28/1,28/2;30/1,30/2;</t>
  </si>
  <si>
    <t>ул.Коминтерна</t>
  </si>
  <si>
    <t>ул.Воробьева</t>
  </si>
  <si>
    <t>1,3,5,7,9,11.</t>
  </si>
  <si>
    <t>ул.Орлова</t>
  </si>
  <si>
    <t>1/1;6,6б,7,7а,8,9,10,11,12,13,14,15,16,17,19.</t>
  </si>
  <si>
    <t>ул.Первомайская</t>
  </si>
  <si>
    <t>1,2/1,2/2;3,4/1,4/2;5,6,7,8,9/1,9/2;10/1,10/2;11/1,11/2;12/1,12/2,,13,14/1,14/2,15,16/1,16/2,17,18/1,18/2;19,20/1,20/2,20/3;21,22/1,22/2,22/3,22/4;24/1,24/2,26/1,26/2,26/3;26/2а,28/1,28/2;30/1,30/2,30/3;32/1,32/2;</t>
  </si>
  <si>
    <t>с.Ст.Турдаки</t>
  </si>
  <si>
    <t>ул.Красномайская</t>
  </si>
  <si>
    <t>1,5,7,9,13,23,31а,33,41</t>
  </si>
  <si>
    <t>ул.Механизаторов</t>
  </si>
  <si>
    <t>4,6.</t>
  </si>
  <si>
    <t>ул.Подлесная</t>
  </si>
  <si>
    <t>ул.Нацменская</t>
  </si>
  <si>
    <t>1,2,3,4,5,7,10,12,15,16,17,19,26,32.</t>
  </si>
  <si>
    <t>с.Воеводское</t>
  </si>
  <si>
    <t>ул.Ясная</t>
  </si>
  <si>
    <t>1/1,1/2;3/1,4,5/2;6,7,8/18/2;</t>
  </si>
  <si>
    <t>3,8,10,13,18</t>
  </si>
  <si>
    <t>5,8,9,14,16,17а,18,20,23,25,26,28,31,33,35.</t>
  </si>
  <si>
    <t>ул.Куйбышева</t>
  </si>
  <si>
    <t>3,4,17,19,20,28,30,31.</t>
  </si>
  <si>
    <t>4/2;5/2;6/1,6/2;8,12,13.</t>
  </si>
  <si>
    <t>с.Морд.Давыдово</t>
  </si>
  <si>
    <t>ул.Пограничная</t>
  </si>
  <si>
    <t>с.Рус.Давыдово</t>
  </si>
  <si>
    <t>ул.Колхозная</t>
  </si>
  <si>
    <t>1/1;2/1,2/2;3/1,3/23/4;4/1,4/2,4/3,5,6,7,8,9,12,13,15,17,18,19,20,21,22</t>
  </si>
  <si>
    <t>с.П.Тавла</t>
  </si>
  <si>
    <t>1/1,1/2;2/1,2/2;3/1,3/2;4/1,4/2;5/1,5/2;6/1,6/2;7/1/2;8</t>
  </si>
  <si>
    <t>ул.Кустарная</t>
  </si>
  <si>
    <t>ул.Коммунистическая</t>
  </si>
  <si>
    <t>с.Н.Тавла</t>
  </si>
  <si>
    <t>16,2,3,4,5а,7,13</t>
  </si>
  <si>
    <t>ул.Комсомольская</t>
  </si>
  <si>
    <t>4,5,7,8,9,11,12,13,13/1;15,17,23,27.</t>
  </si>
  <si>
    <t>ул.Дальняя</t>
  </si>
  <si>
    <t>ул.Ночка</t>
  </si>
  <si>
    <t>ул.Од.Веле</t>
  </si>
  <si>
    <t>ул.Горького</t>
  </si>
  <si>
    <t>ул.Героя Кудашкина</t>
  </si>
  <si>
    <t>с.Булгаково</t>
  </si>
  <si>
    <t>ул.Карнишина</t>
  </si>
  <si>
    <t>1/1,1/2;2/1,2/2;3/1,3/2;4/1,4/2;5/1,5/2;6,7/1,7/2;8,9/1,9/2;10,11,12,14,14а,15,16,16а.</t>
  </si>
  <si>
    <t>ул.Калинина</t>
  </si>
  <si>
    <t xml:space="preserve">с.Н.Тавла </t>
  </si>
  <si>
    <t>ул.Пер.Ильича</t>
  </si>
  <si>
    <t>1,2,4,7,8,10,11,11а,12,13,14,15,16,17,18,19,21,22,23,25,26,28,30,30,в,31,33,34,37,39,41,43,45,47а,49,53,55,57,59,61,63,65,67,69,73,75,77,79,81.</t>
  </si>
  <si>
    <t>с.Качелай</t>
  </si>
  <si>
    <t>1/1,1/2;2/2;3/1,3/2;4/1,4/2;5,6,7</t>
  </si>
  <si>
    <t>с.Тат.Умыс</t>
  </si>
  <si>
    <t>ул.Ст.Кавказская</t>
  </si>
  <si>
    <t>ул.Нов.Кавказская</t>
  </si>
  <si>
    <t>1,2,3,5,5а,6,7,8,9,10,11.</t>
  </si>
  <si>
    <t>с.Новосельцево</t>
  </si>
  <si>
    <t>ул.Заводская</t>
  </si>
  <si>
    <t>1/1;2/1;4,5,9а,10,12,13,15,18,20,22,30,2в,2г,</t>
  </si>
  <si>
    <t>16,18,41.</t>
  </si>
  <si>
    <t>5,7,8,10,14а,18,18а,22,24,26,28,28а,30,32.</t>
  </si>
  <si>
    <t>ул.Колесникова</t>
  </si>
  <si>
    <t>ул.Артемова</t>
  </si>
  <si>
    <t>ул.Полевая</t>
  </si>
  <si>
    <t>ул.Пер.Цветочный</t>
  </si>
  <si>
    <t>ул.Родная</t>
  </si>
  <si>
    <t>ул.Луговая</t>
  </si>
  <si>
    <t>1/1,1/2;2/1,2/2;2а,3,4,5,6,7,8,9,10,11,12,13,14,15,16,17,18,19,20,21,22,23,24,25а,26,27,29,30,31,32,33а,34,35,36,37,38,39,40,41,42,43,44,45,46,47,48,49,51,53,55,57/1,57/2;59/1,59/2;</t>
  </si>
  <si>
    <t>д.Воробьевка</t>
  </si>
  <si>
    <t>2,6,8,10,12,13,14,16,19,21,22,23,27,29,30,31,35,36,38.</t>
  </si>
  <si>
    <t>1,2,3,8,9,10,14,15,16,18,20,21,22,24,25,27,28,30,31,37,38,46,48,50.</t>
  </si>
  <si>
    <t>ул.Ульянова</t>
  </si>
  <si>
    <t>3,5,7,11,14,15,16,17,18,19,20,21,24,29,31.</t>
  </si>
  <si>
    <t>ул.ПУ</t>
  </si>
  <si>
    <t>январь ч/с</t>
  </si>
  <si>
    <t>ЯНВАРЬ</t>
  </si>
  <si>
    <t>февраль ч/с</t>
  </si>
  <si>
    <t>ФЕВРАЛЬ</t>
  </si>
  <si>
    <t>март ч/с</t>
  </si>
  <si>
    <t>МАРТ</t>
  </si>
  <si>
    <t>колонки</t>
  </si>
  <si>
    <t>ноябрь ч/с</t>
  </si>
  <si>
    <t>НОЯБРЬ</t>
  </si>
  <si>
    <t>декабрь ч/с</t>
  </si>
  <si>
    <t>ДЕКАБРЬ</t>
  </si>
  <si>
    <t>ул.Новая</t>
  </si>
  <si>
    <t>ул. Полевая</t>
  </si>
  <si>
    <t>ул.Республиканская</t>
  </si>
  <si>
    <t>Итого</t>
  </si>
  <si>
    <t>итого</t>
  </si>
  <si>
    <t>1А</t>
  </si>
  <si>
    <t>всего ЧС + МКД</t>
  </si>
  <si>
    <t>ул. Центральная</t>
  </si>
  <si>
    <t>ул. Интернациональная</t>
  </si>
  <si>
    <t>ул. Восточная</t>
  </si>
  <si>
    <t>7а,4,6,7,9,9а,11,13,15,17,25,29.</t>
  </si>
  <si>
    <t>ул.Шубникова</t>
  </si>
  <si>
    <t>ул. Советская</t>
  </si>
  <si>
    <t>ул.Советская</t>
  </si>
  <si>
    <t>ул.Школьная</t>
  </si>
  <si>
    <t>ул.В.Д.Калядина</t>
  </si>
  <si>
    <t>50А</t>
  </si>
  <si>
    <t>ул. Нагорная</t>
  </si>
  <si>
    <t>ул. Пролетарская</t>
  </si>
  <si>
    <t>67</t>
  </si>
  <si>
    <t>69</t>
  </si>
  <si>
    <t>ул.Молодежная</t>
  </si>
  <si>
    <t>ул.Кооперативная</t>
  </si>
  <si>
    <t>с.Н.Пырма</t>
  </si>
  <si>
    <t>ул.Сосновая</t>
  </si>
  <si>
    <t>ул.Центральная</t>
  </si>
  <si>
    <t>1/1,1/21/3;2/1,2/2,2/3;3,4,5,6,7,8,9,10,11,12/1;13,14/1,14/2;15,16/1,16/2;18/1,18/2;20/1,20/2;21,22,23,24,25,26,27,29,31,33,35,36.</t>
  </si>
  <si>
    <t>ул.Заречная</t>
  </si>
  <si>
    <t>1,2,3,4,5,6,7,8,9,10,11.</t>
  </si>
  <si>
    <t>ул.Садовая</t>
  </si>
  <si>
    <t>1,2,4,6,6а,10,11,12,13,15,17,19,20,23,24.</t>
  </si>
  <si>
    <t>ул.Ленинская</t>
  </si>
  <si>
    <t>с.Мурань</t>
  </si>
  <si>
    <t>14,20.</t>
  </si>
  <si>
    <t>ул.Лесная</t>
  </si>
  <si>
    <t>2,3,4,5,6,8.</t>
  </si>
  <si>
    <t>с.Кр.Зорька</t>
  </si>
  <si>
    <t>с.Сабаево</t>
  </si>
  <si>
    <t>ул.Ленина</t>
  </si>
  <si>
    <t>ул.К.Маркса</t>
  </si>
  <si>
    <t>с.Танеевка</t>
  </si>
  <si>
    <t>ул.Пролетарская</t>
  </si>
  <si>
    <t>ул. Московская</t>
  </si>
  <si>
    <t>ул.Крупской</t>
  </si>
  <si>
    <t>ул.Лавровская</t>
  </si>
  <si>
    <t>с.Семилей</t>
  </si>
  <si>
    <t>ул.Нагорная</t>
  </si>
  <si>
    <t>ул.Рассказова</t>
  </si>
  <si>
    <t>ул.Зеленая</t>
  </si>
  <si>
    <t>1,2/1,2/2;3,4,5а/1,5а/2;7/1,7/2;8,9/1,9/2,9/4,9/5,9/6.</t>
  </si>
  <si>
    <t>1,2/1,2/2,3/1,3/2;4/1,4/2;,5/1,5/2,5/3;6/1,6/2;7/1,7/2;8/1,8/2;9/1,9/2;10/1,10/2;11/1,11/2;12/1,12/2;</t>
  </si>
  <si>
    <t>с.Грибоедово</t>
  </si>
  <si>
    <t>ул. Заречная</t>
  </si>
  <si>
    <t>ул.Дачная</t>
  </si>
  <si>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</si>
  <si>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</si>
  <si>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</si>
  <si>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</si>
  <si>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</si>
  <si>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</si>
  <si>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</si>
  <si>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Главный инженер филиала</t>
  </si>
  <si>
    <t xml:space="preserve">АО "Газпром газораспределение Саранск" </t>
  </si>
  <si>
    <t>"___"______________20__ г.</t>
  </si>
  <si>
    <t xml:space="preserve">График </t>
  </si>
  <si>
    <t>Номера домов (для ИД) и квартир (для МКД)</t>
  </si>
  <si>
    <t>3а</t>
  </si>
  <si>
    <t>Печи</t>
  </si>
  <si>
    <t>Резьбовые соединения</t>
  </si>
  <si>
    <t>Краны</t>
  </si>
  <si>
    <t>УТВЕРЖДАЮ</t>
  </si>
  <si>
    <t>ул. Школьная</t>
  </si>
  <si>
    <t>ул. Солнечная</t>
  </si>
  <si>
    <t xml:space="preserve"> </t>
  </si>
  <si>
    <t>ул.Московская</t>
  </si>
  <si>
    <t>месяц</t>
  </si>
  <si>
    <t>плиты</t>
  </si>
  <si>
    <t>котлы</t>
  </si>
  <si>
    <t>печи</t>
  </si>
  <si>
    <t>р/с</t>
  </si>
  <si>
    <t>краны</t>
  </si>
  <si>
    <t>январь мкд</t>
  </si>
  <si>
    <t>февраль мкд</t>
  </si>
  <si>
    <t>март мкд</t>
  </si>
  <si>
    <t>апрель ч/с</t>
  </si>
  <si>
    <t>апрель мкд</t>
  </si>
  <si>
    <t>май ч/с</t>
  </si>
  <si>
    <t>май мкд</t>
  </si>
  <si>
    <t>июнь ч/с</t>
  </si>
  <si>
    <t>июнь мкд</t>
  </si>
  <si>
    <t>июль ч/с</t>
  </si>
  <si>
    <t>июль мкд</t>
  </si>
  <si>
    <t>август ч/с</t>
  </si>
  <si>
    <t>август мкд</t>
  </si>
  <si>
    <t>сентябрь ч/с</t>
  </si>
  <si>
    <t>сентябрь мкд</t>
  </si>
  <si>
    <t>октябрь ч/с</t>
  </si>
  <si>
    <t>октябрь мкд</t>
  </si>
  <si>
    <t>ноябрь мкд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</si>
  <si>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</si>
  <si>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</si>
  <si>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</si>
  <si>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</si>
  <si>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</si>
  <si>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</si>
  <si>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</si>
  <si>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 Ч\С</t>
  </si>
  <si>
    <t>ИТОГО МКД</t>
  </si>
  <si>
    <t>ИТОГО</t>
  </si>
  <si>
    <t>декабрь мкд</t>
  </si>
  <si>
    <t>с.Кочкурово</t>
  </si>
  <si>
    <t>ул. Гражданская</t>
  </si>
  <si>
    <t>ул. Пенькозаводская</t>
  </si>
  <si>
    <t>ул. Ленинская</t>
  </si>
  <si>
    <t>ул. Лесная</t>
  </si>
  <si>
    <t>1,1а,2,2а,3,3а,4,6,8,9,10,11,12,14,15,20,25,29,31,32.,34,34а,39,63.</t>
  </si>
  <si>
    <t>7,13.</t>
  </si>
  <si>
    <t>1,2,3,5,6,7,8,9А,10,11,14,17,18/1;19/1,19/2;20,3/3;</t>
  </si>
  <si>
    <t>ул.70 лет победы</t>
  </si>
  <si>
    <t>ул.Северная</t>
  </si>
  <si>
    <t>12а/1,2,3,4,5,6,7.</t>
  </si>
  <si>
    <r>
      <t>1,2/1,2/2,2/3;3/1,3/2;4/1,4/2,4/3;5/1,5/2,5/4;6/1,6/3,6/2;7/1,7/2,7/3;8/1,8/2;9/1,9/2,9/3,9/4;10/1,10/2;11/1,11/2;12/1,12/2,12/3;13/1,13/2,13/3;14/2,</t>
    </r>
    <r>
      <rPr>
        <b/>
        <u val="single"/>
        <sz val="10"/>
        <rFont val="Times New Roman"/>
        <family val="1"/>
      </rPr>
      <t>15/1,15/2,15/3,15/4</t>
    </r>
    <r>
      <rPr>
        <sz val="10"/>
        <rFont val="Times New Roman"/>
        <family val="1"/>
      </rPr>
      <t>;16,17,19,20,21,22/1;23,25,27,28,29,30.</t>
    </r>
  </si>
  <si>
    <t>1,3,6,7,11,15,16,17,18,19,21,22,23,24,25,26,27/1,27/2;28,30,32а,34,35,37,38,39,40,41,42,47,49,52,54,58.9.</t>
  </si>
  <si>
    <t>1,5,7а,9,12,13,14,15,16,17,21,23,24,25,27,28/1,28/2;30,32,33,34,35,37,38,29.</t>
  </si>
  <si>
    <t>1,2,4,5,8,9,10,13,14,15,17,17/2;18,19,21,22,24.,25,26,28,31,33,35,35а,41,43,47,49,51,18б.</t>
  </si>
  <si>
    <t>4,6,10,11,12,13,15,16/1,16/2;18,18а,19,21,22,23,25,27,29,31,35,37,41,45,51,47, 9а.</t>
  </si>
  <si>
    <t>1,2,3,4,5,8,9,11,13,14,15,16,18,19,20,22,25,26,28,30,32.33,34,35,37,38,43,44,45,47,49,54,56/1,56/2;57,58,59,60/2,60/3;64,64/2;65,66/1,66/2;68/1,68/2;70,78,82,84,88,92,104,106,114,116,118, 120,122,41.</t>
  </si>
  <si>
    <t>2,4,6,10,14,16,17,12.</t>
  </si>
  <si>
    <t>1а,2,4,6а,8,9,10,11,12,13,14,16,17.</t>
  </si>
  <si>
    <t>1,3,5,6,9,10,11,12,14,15,16,18,18/1,18/2;19,23,24,24а,25,26,27,28,30,30а,31,33,35,37,38,40,40а,41,42,43,44,45,46,48,49,50,51,52,53,53а,54,56,57,58,59,60,61,62,63,64,66,67,68,69,70,70/1;70а,71,72,73,78,79,82,83,83а,84,85,85/2;,87,89,90,91,92,94,95,95а,100,101,102,103,104,105,106,107,108,111,112,113,113а,114,115,118,121,123,127,129,133,135,135а,137,139,141.</t>
  </si>
  <si>
    <t>ул. Пер. Лесной</t>
  </si>
  <si>
    <t>2,2/1,5,6,7.</t>
  </si>
  <si>
    <t>1,9,11,13,15,15а,15б,15в,15г,19,21,23,25,27,33/1,33/2;35/1,35/2,35/3;37/1,37/2;39/1,39/2;41/1,41/2;43/1,43/22;45/1,45/2;47/1,47/2;</t>
  </si>
  <si>
    <t>1/1,1/2;1а,2,3/1,3/2;4/1,4/2;5/1,5/2;6/1,6/2;7,8/1,8/2;9,10,11,12,13,14,15/2,16,17,18,18а,19, 20,20а,21,22,23,25,26,43/1,43/2;44/1,44/2;</t>
  </si>
  <si>
    <t>2/1,2/2;3/4,5/1,5/2;7,7б,8/1,8/2;9/1;10/1,11,12/1,12/2;13.</t>
  </si>
  <si>
    <t>20,21,22,17.</t>
  </si>
  <si>
    <t>1а,2а,2а/1,2а/3;3,4,5,6/1,6/2,6/3;7/1,7/2,7/3,7/4;8/1,8/2,8/3;9/1,9/2,9/3,9/4;10/1,10/2,10/4;11/1,11/2,11/3;12/1,12/2,12/3,12/4;13/1,13/2;13в,15,3б.</t>
  </si>
  <si>
    <t>1,1а,2а,2д,2,3,4,4в,5,6,7,10,11/1,11/2;12,14,15,16,19,21,23,13,20,17.</t>
  </si>
  <si>
    <t>3,11,13,17,18,23,24,25,27,28.29,9.</t>
  </si>
  <si>
    <t>1,2,3,5,7,8,9,11,13,15,16,17,19,21,23,24,25,26,27,28,32,35,39,37а,40,41,47,53,54,55,57,58,59,60,61,63,64,65,66,67,69,72,74,75,76,78,79,80,82,87,88,90,92,93,95,97,98,99,100,103,105,107,108,109,112,114,117,118,120,122,123,124,125,126,127,129,130,131,132,133,135,136,138,140,141,142,143,145,147,148,149,151,152,153,154,155,157,161,163,167,172,173,175,179,187,30.</t>
  </si>
  <si>
    <t>1/1,1/2;2/1,2/2;2а,2б,3/1,3/2;3а,5,7,8,9/1,9/2;10/1,10/2;11/1,11/2;12/1,12/2;13,14/1,14/2;15,16/1,16/2;19/1,19/2;19а,20,21/1,21/2;22,24,25,26,27,28/1,28/2;29/1,29/2;30,31/1,31/2;31а,32,32а,33/2;34,36,36в,36а,36б,36г,38,40,42,44,46,48,50,52,54,56,58,60,62,64,66,68,70,72,74,76,80,82,84/1,84/2;86,88,88а,92,63.</t>
  </si>
  <si>
    <t>49,5,51,53,57,63,65,67,73,79,81,83,87,89,91,95,45,42,4/1,4/2;39,38,32,29,26,24,20,16/1,16/2,4а.17.</t>
  </si>
  <si>
    <t>1,2,4,6,7,8,10,12,14,15,16,20,21,25,26,27,28,29,30,31,32,33,35,38,17.</t>
  </si>
  <si>
    <t>1,2,4,5,6,8,9,10,11,12,13,14,15,16,17,18,19,19а,20,21,21а,22,24,27,6,20а,23.</t>
  </si>
  <si>
    <t>1,2,5,6,9,10,11,13,14,16,17,18,20,21,22,23,24,25,25а,26а,26,27,28,29,31,32,35,37,39,40,43,45,47,48,51,52,53,54,56,57,58,59,60,61/1,61/2,34.</t>
  </si>
  <si>
    <t>1,2,3,6,7,9,10.5Б.</t>
  </si>
  <si>
    <t>2,4,6,8,13,15,17,20,22,25,27,28,31,34,35,36,38,40,41,43,44,52,54,58,60,64,70,72,76а,78.80,84,86,88,92,102,108,110,116,118,35а.</t>
  </si>
  <si>
    <t>1,3,4,4а,5,6,8,11,12,13,15,16,17,18,19,20,21,22,23,24,25,26.27,28,29,30,31.32,33,34,35,37,38,39,40,41,43,45,46,47/1,47/2;48,49,50,51,52,54,55,57,59,61,62,64,64а,72,81,83,83а,84,85,86,88,90,91,92,93,94,95,97,98,99,10,101,102,103,104,105,107,109,110,112,117,119,122,124,125,127,128,129,131,135,135/2;135а,137,143,145,145а,149,151,153,154,155,120,53,116, Уч№ 433,134.98а.</t>
  </si>
  <si>
    <t>д. Новотягловка</t>
  </si>
  <si>
    <t>1,5,6,7,11,12,16,17,18,30,38,53,29, Уч. №482,49.54а.</t>
  </si>
  <si>
    <t>3,3а,4,5,8,9,10,11,12,13,14,16,17,18,21,22,24,26,28,30,30/1;32,33,33а,34,35,36,37,38,39,40,41,42,44,45,46а,47,48,50,52,53,54,55,56,57,62,63,64,65,66,6869,70,72,2,58.61.6.59.</t>
  </si>
  <si>
    <t>11,13,15,17,22,24,25,26,27,29,31,32,33,34а,35,37,38,40,41,42,43,44,45,46,47,49,52,53,54,55,56,58,59,60,61,62,63,65,66,67,68,69,70,71,72,73,74,75,76,77,78,79,80,82,83,84,85,87,88,89,90,91,94,95,96,97,99,100,101,102,104,106,108,110,64.84а.</t>
  </si>
  <si>
    <t>1,2а,4,5,6а,7а,8,9,10,12,13,14,14а,15,15а,18,19,21,23,24,26,27,30,33,33а,54.17.</t>
  </si>
  <si>
    <t>1,2,3/1,3/2;3а/1,3а/2;5,9,10.12.</t>
  </si>
  <si>
    <t>9,11,13,14,19,25,27а,33,39,41,43,51,55,61.6</t>
  </si>
  <si>
    <t>1,3,12,22,23,27,28,29,31.33,39/1,39/2;39а,40а,42,43а,51,44,46,50,52,53,56,57,59,62,64,73,74,71а,55.15.35.</t>
  </si>
  <si>
    <t>1,2,3,6,6а,7,8,9,10,12,13,14,15,16,16а,20,26,29,29а,30,31,32,35,36,37,11,23.18.34.</t>
  </si>
  <si>
    <t>1.3,5,10,11,12,13,17,19,20,22,23,24,28,34/1,34/2;38,40,44,46,48,50,52,54,58,60,62,64а.39а.</t>
  </si>
  <si>
    <t>1,3,9,15,22,25,27а.27.</t>
  </si>
  <si>
    <t>1/1,1/2;2,3/1,3/2;4,5,6,7,7/1,7/2;8,9/1,9/2;10,11/1,11/2;12,13/1,13/2;14,15/1,15/2;16,16а,17,17/1,17/2;18.4Б.</t>
  </si>
  <si>
    <t>1.2,4,8,10,12,15.</t>
  </si>
  <si>
    <t>1,11,13,15,17,18,19,21,22,23,24,27,30,33,35,38,39,43,46,47,54,56,59,63,66,68.71,72,44,32,28,36.70.67.37.74.52.</t>
  </si>
  <si>
    <t>5,7,11,12,13,17а,20,21,22,26,28,28а,30,33,34,35,37,38,39,51,52,54,55,56,58а,58б,60,65,70,71,72,73,76,78,79а,80,82,83,84,91,93,95,96,99,100,101,104,105,106,109,113,114,115,117,120,121,122,123,124,125,127,128,131,133,134,135,136,138,139,140,144,146,147,148,149,150,151,152,153,156,157,161,162,166,168,170,171,174,175,176,178,180,183,188,192,193,198,142,17б,19,14а,179. 4,15.186.164.167.143.165.14.195.</t>
  </si>
  <si>
    <t>2,4,7/1,7/2;8,9,13,17,20,21,22,24,25,26,27,28,30,31,32,34,35а,37а,40,41,43,44,45,46,47/1,48,49,50,51Ж,52,53,54,55,56,57,58,59,60,61,62,64,66,67/3,68/1,68/2;72,74,76,77/1,77/2;78,80,82/1,82/2,82/3;83/1,83/2,84/1,85,87,89,90/1,90/2,9192,94,95,96,99,100,101,102,103,104,105,106,107,108,110,111/3,111/4,111/5;114/1,114/2,116/1,116/2,117,118/1,118/2,119,120,121/1,121/2,123/1,125,111/1.38.70а.</t>
  </si>
  <si>
    <t>2,8,10,11,14,18,19,20,21,22,24,25,26/1,26/2;27а,28,30а,34,36,40,52,54.32.5.</t>
  </si>
  <si>
    <t>2/1,2/2;4,4/1,4/2;6,7/1,7/2;9/1;9/2;9/3,9/4;10,13/1,13/2;14,15/1,15/2;16,17/1,17/2;18,19/1,19/2;20,21/1,21/2,21/3,21/4;22,23/1,23/2;24,25,26,28/1,28/2;30/1,30/2;31/1,31/2;32/1,32/2;34/2,34/3;34/1,36,37,38/1,38/2;40,41/1,43,44/1,44/2;46/1,46/2;47,47а,48/1,48/2;50,52/1,52/2,53/1,53/2;56,58,60,33.49.</t>
  </si>
  <si>
    <t>25,30,181,189,170,198,45,22,7,60,13,21,29,3,35,42,31,65,77,83,98,19,24,39,4,64,68,71,73,100,105,108,119,118,123,124,125,129,93,95,97,10,101,103,115,121,126,127,131,135,137,14,141,142,145,157,160,162,163,165,169,176,177,180,191,193,195,199,203,209,207,210,214,215,217,225,227,228,229,236,26,48,70,72,79,99,140,234,202,190,146,130,136,143,52,104,154,135,166,168,184,186,2,20,205,206,222,224,226,232,28,34,37,39,44,46,47,5,57,58,61,66,69,76/1,76/2;8,80,86,87,91,167.107.171.</t>
  </si>
  <si>
    <t>1,2,2а,3,4,5,6,7,8,9,10,11,13,15,16,17,18,19,20,23,26б,30,32,34,36,40,14.28.</t>
  </si>
  <si>
    <t>2,2а,4,5,5а,5б,6,7,9,10,12,14,17,18,19,19а,22,22а,24,26,28,30,35,35,а36,37,38,39,40,41,42,44,46,47,48,49а,50,53,53а,54,55,55а,56,57,58,61,64,47.33.45.</t>
  </si>
  <si>
    <t>1/1,1/2.1/3;2/1,2/2,2/3;3,4,5,6,7,8,9,10,11,12/1;13,14/1,14/2;15,16/1,16/2;18/1,18/2;20/1,20/2;21,22,23,24,25,26,27,29,31,33,35,36.</t>
  </si>
  <si>
    <t>Начальник КГС                                                                                                 Рябинин Е. Н.</t>
  </si>
  <si>
    <t>ул.Октябрьская</t>
  </si>
  <si>
    <t>пер.Артемова</t>
  </si>
  <si>
    <t>1,3,7,9,10,12,23,25,33А,40</t>
  </si>
  <si>
    <t>п.Примерный</t>
  </si>
  <si>
    <t>2,2а,4,8,9а,11,13,15,16,17,18,19,21,22,23,24,26,27,30,31,32,33,34,35,37,38,39,42,44,46,48,49,49а,49б,51,52,53,56,57,58,59,60/1,60/2;61,63,63А,64/1,64/2;64а,65,67,68,70,71,73,74,76,77,78,79,80,81,82,83,84,85,86,87,88,89,90,92,95,97,99,101,103,40,28,14,43.</t>
  </si>
  <si>
    <t>1,3,4,5,6,8,10,11,12,13,14,15,17,18,20,21,22,24,26,27,29,30,32,34,36,37,38,42,43,44,46,48,54,55.57,58,60,61,63,65,66,67,69,70,71а,72,74,76,78,79,80,82,83,84,86,87,88,89,90а,91,93,94,96,97,99,102,103,103а,105,106,107,108,109,110,111,113,115,116,117,118,119,121,122,124,125,126,127,128,132,134,135,136,137,140,140а,141,142,143,145,146,147,148,152,153,154,158,160,162,164,166,168,172,174,176,178,180,182,186,188,190.77,49.</t>
  </si>
  <si>
    <t>1,2,3,4,5,6,7,9,10,11,12,13,14,15,18</t>
  </si>
  <si>
    <t>1,1а,2,1,2а,3,4,6,7,9,29б,29в,28</t>
  </si>
  <si>
    <t>1,1А,2Б,4,5,8,9,10,17,18,21,21,21а,23,24,25,26,27А,28,29,30,31,32,34,35,36,37,40/1,40/2;42,42а,43,44,45,47,48,49,50,53а,53,55А,57,58/1,58/2,58/3;59,60/2;62,64/1,64/2;65,66/1,66/2;68,69,70,71,72,72/2,74/1,74/2;75,77,78,78А,78Б,79,80,80А,82,83,84/1,84/2;85,86,87,88,89,90,91,93,94,96,98,99,100,102,103,104,104Б,105,106,107,108,110А,112,114,116/1;118/1,118/2;118А,118б,119,120,120А,122,124,124Б,125,126,1,29,130,133,133А,135,139,141,143,145,147,149,151,153,155,157,160,167,169,173,174,179,181,183,185,187,189,197,199,203а,203Б,203В,205,207,211,219,177,5,111,12. 42б,4а.165.36а.</t>
  </si>
  <si>
    <t>10,1,4,15,15а,15б,17,20,22.13.</t>
  </si>
  <si>
    <t>2,4,5,6,9,11,12,15,15а,17,18,19,19а,20,21,23,26,27,28,29,31,33,34,35,36,36а,37,38,38а,39,40,41,42/1,42/2;43,44,45,46,48,50/1,50/2;52/1,52/2;54/1,54/2;56/1,56/2;57,59,61,62,64,65,66,67,68/1,68/2;69,70,71,77,78,80,80а,82/1,82/2;83,85,87,88,89,90,91,92,94,95,96,97,98,100,101,101а,102,103,104,105а,105б,106,107,108,109,110,112,113,114,115,116,116а,121,122,123,124,129,131,132,133,134/1,134/3;135/2;136/2;138,138,140,141,142,145,147/1,147/2;148,149,150,150а,151,153,156,157,158,158а,159,160,161,162,167,169,171,177,179,181,185,189,191,195,187,199,201,207,209,213,213а,215,219,221,223,225,227,229,233,249,251,253,255,256.137.</t>
  </si>
  <si>
    <t>1,1а,3,4,5,6,7,8,9,10,11,12,13,14,15,16,17,19,20,20а,21.22,23,24,25,27,28,31.32,33,34,35,37,38,38а,39,40,42,42а,43.44,44а,44б,45,46,47,78,51,52,53,55,56,57,57а,58,60,61,62,63,64,65,66,67,69,70,71,71а,72,75,77,79а,80,83,84,86,90,91,93А,94,94а,97,100,100а,100г.101,102,103,104,106,108а,108б,110,110а,112,114а,116,136а,142,49,136.3Б.</t>
  </si>
  <si>
    <r>
      <t>1,1г,1д,2,2б,2и,2/3;3а,6,6б,7,8,9а,11,12,13,14,14а,16,16а,17,18,21,22,23,23а,24,26,27,28,29,31,32,32а,34,35,36а,37,39,41,41а,42,43,4,45,46,47,48,49,50,51,51а,51б,53,56,58,59,61</t>
    </r>
    <r>
      <rPr>
        <sz val="10"/>
        <color indexed="10"/>
        <rFont val="Times New Roman"/>
        <family val="1"/>
      </rPr>
      <t>,</t>
    </r>
    <r>
      <rPr>
        <sz val="10"/>
        <rFont val="Times New Roman"/>
        <family val="1"/>
      </rPr>
      <t>62,63,64,65,66,67,69,71,71а,77,уч№70.</t>
    </r>
  </si>
  <si>
    <t>1,7,16,19,21,22,23,26,28,32,35,37,41,51,52,53,55,56,58,62,69,72,73,77,79,8,83,85</t>
  </si>
  <si>
    <t>1,2а,7,8,9,10,12,13,14,15,16,17,17а,18,21,23,26,30,32,35,38,39,41,44,45,48,49,52,56,60,61,64,76,82,104,110,112,19,28,62/1,84,88,40,59,114,4,6</t>
  </si>
  <si>
    <t>.4,5,8,9,12,14,19,20,22,24,25,28,29,32,33,34,35,36,38,40,47,48,49,50,54,68,7.13.16.</t>
  </si>
  <si>
    <t>1,10,11,12,14,19а,20,22,23,25.</t>
  </si>
  <si>
    <t>4,6,7,8,9,10,10б,11,12,13,14,15,16,17,18,19,20а,21,22,23/1,23/2;25/1,25/2;26,27,29,30,31,33,34,35,36,37,38,42,43,44,47,48,49,50,51/1,51/2;51а,51б,52,53,54,55/1,55/2;56,57,58,61,63,65,66,67,70,74,76,76а,77,78,78а,79,80,82,83.67а,53а,24,88.28.</t>
  </si>
  <si>
    <t>2,4,6а,9,10,11,12,14,15,16,18,28,20Б,21,32</t>
  </si>
  <si>
    <t>1,2,3,5,6,7,7/2;8,9,10,10а,11,12.!3,14,15,15/1,15/2;16,17/1,17/3;18,19/1,19/2;21/1,21/2;23,25/2,25/3;26,27/1,27/2;28,29/1,30,30а,32/1,32/2;33,34/1,34/2;31,37</t>
  </si>
  <si>
    <t>25,21,21а,32,53а,39а,27.69.6.</t>
  </si>
  <si>
    <t>1,3,5,6,7,7а,8,8/1,9,9а,10,11,14,14а,15,17,24,30,31,31а,35а,39,40,40а,41,66,70,7,68,114,111,38.102.39а</t>
  </si>
  <si>
    <t>1,2,2а,3,4,5,6,7,8,8а,9,9б,10,12,13,14,15,16,16а,18,20</t>
  </si>
  <si>
    <t>6,10,11а,14,17,32,33,38,46,53,55, Уч.№25,12,Уч№7,41,22,60.</t>
  </si>
  <si>
    <t>3,12,15,16,18,19,20,22,23,27,29,30,31,33,34,35,36,37,39,41,42,43,46,49,50,51,52,55,58,59,60,62,63,64,65,66,67,69,70,71,73,74,75,76,77,78,79,80,81,82,83,85,86, 88,89,91,82,93,95,97,100,101,101а,102,103,104,106,107,108,109,110,111,113,114,116,118,121, 122,124,126,128,130,132,133,136,137,138,139,140,141,142,143,144,145,146,147,148,149,150,151,152,153,154,155,156,157,158,159,159а,160,161,162,166,167,168,170,56.115.123.</t>
  </si>
  <si>
    <t>2,3,4,5,6,7,8,9,10,11,12,14,15,15/1;16,17,18,20,21,22,23,24,26,29,30,31,32а,33,34,35,37,39,41,42,44,45,46,47,48,49,50,51,52,53,54,55,56,57,58,59,60,61,62,64,67,69,71,73,19</t>
  </si>
  <si>
    <t>1,2,2/1,3,4/1,4/2;5,6/1,6/2;7,9,9а,10/1,10/2,10/3,10/4,10/6;11,11а,116,12,13,14,15,16,17,19,21,22/1,22/3;23,26,28,30,32а,32б,34,36,38,38а,38в,40,42,44,44а,46,46а,46б,48,50,52,52а,54,56,58,60,62,64,64б,66,68/1,68/2;70,72,74,76,78,80,82,84/1,84/2;86,88,24.</t>
  </si>
  <si>
    <t>1,1а,1б,1в,1г,1д,2,3,4,5,6,7,8,9,10,12,14,16,16а,17,18,21,24,25,26,27,34,34а,35,36,38,40,42/1,42/2;44,46,52а,54,54а,56,56а,58,59,60,61,63а,64,64/2,65,66/1,66а,67а,73,73а,75,77,78,79,80,82,83,84,85,86,87,88,90,91,92,92а,93,94,95,97,99,101,101а,103,105,107,109,111,111а,50,49.</t>
  </si>
  <si>
    <t>2,2а,4,5,6,7,8,9,11,13,14,14,15,16,18,19,22,24,28,29,30,31,32,35,36,37,38,39,43,44,48/1,48/2;49,50,52,53,54,57,58,59,60,64,65,66,68,70,72,74,75,76,77,78,78/2;79а,80,81,84,85,88,89,90,91,91а,93,94,95,96,99,100,104,108,110,111,112,113,113а,114,116,118,119,121,124,125,126,127,131,133,134,135,135а,137,138,139,142,146,147,148,149,150,156,158,163,164,165,169,172,173,173а,177,179,179а,181,183,189,191,192,192а.194,195,195а,196,197а,198,199,200,201,206,207,209,190.17.109.</t>
  </si>
  <si>
    <t>1,3,4,9,9б,10,11,12,13,14,14б,16,17,18,21,23,24,25,26,28,30,32,35,37,41,43,44,46,47,48,50,51,52,55,56,59,61,64,65,65/1;67,69,72,73,74,75,76,77,83,85,87,88,89,93,95,99,101,103,105,107,109,111,117,119,125,129,26,113,31</t>
  </si>
  <si>
    <t>3,5,6,11,12,13,14,18,20,21,22,23,27,28,29,32,33,35,36,42,44,45,47,48,49,50,51,52,53,56,57,58,60,62,63,65,66,69.</t>
  </si>
  <si>
    <t>54,9,1,1а,2б,2а,3а,3,4а,4б,5а,6а,6б,8а,8,9а,1,9а/1;9б,10,10а,11,12,12а,13,14,15,16,17,18,22,26,30,32,34,36,38,40,41,42,43,46,48,50,54,56,60,62,64,64а,66,68,70,72,74,76,78,80,82,92,94,96,98,100,102,116,135,39.</t>
  </si>
  <si>
    <r>
      <t>1,2,4,5,6,7,8,9,10,11,12,13,14,15,16,17,18,19,20,21,22,23,24,25,26,28,29.30,32,34,36,38,39,40,41,43,44,45,45а,46,47/1,47/2;48/1,48/2;49/1,49/2;50/1,50/2;</t>
    </r>
    <r>
      <rPr>
        <b/>
        <u val="single"/>
        <sz val="10"/>
        <rFont val="Times New Roman"/>
        <family val="1"/>
      </rPr>
      <t>51/1,51/2,51/3,51/</t>
    </r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>;52/1,52/3.</t>
    </r>
  </si>
  <si>
    <t>2,2/2;2а,4,5,6а,7,8,9,11,12,13,14,16,16а,17,18а,19,20,20б,20б/1,20в,20г,21,22,23,24,25,26,27,28,29/1,29/2;31,32,33,34,35,36,37,42,43,46,46а,48,49,51,52,55,58,59,61,62в,63,63а,65,66,67,68,68а,69,70,71,73,74,76,77,78,79,80,82,83а,84,86,87,88,90,91,92,93,95,96,98,99,100,101,102,103,104,104а,105/1,105/2;106,107,108,109,110,111,112,113,114,114а,117,118,119,119а,120,121,121а,122,124,125,126,126/2;,127,129/1,129/2;130/1,130/2;131,132,133,134,135,136,138,139,141,142,143,143,145,147,149,151,153,157,159,161,159,19,18б,140.</t>
  </si>
  <si>
    <t>2,4,6,7,9,12,14,15,16,19,20,21а,22,23,24,27,28,29,32,34,36,37,38,40,42,44,44а,45,45а,45б,46,47,48,49,51,55,57,59,60,66,67,69,71,74,75,76,77,78,78а,79,81,82,84,86,88,90,91,92,94,а,95,96,97,99а,10,101а,105,106,108,109,110,111а,115,117,118,121,124,125,126,127.</t>
  </si>
  <si>
    <t>1,3,4,8,9,10,11,11б,12,13,13а,14,14а,15,16,25,27,29,31,7.12.</t>
  </si>
  <si>
    <t>3,4,5,6,7,8,9,10,11,13,14,15,16,17,18,19,20,22,22а,24.26,28,32.36,36а,44,46.</t>
  </si>
  <si>
    <t>1,2,3,4/1,4/2;5,6,7,41,62,72,64</t>
  </si>
  <si>
    <t>1,1а,1в,2,2а,3,4,5,7,8,9,10,11,13,14,15,16,18,19,21,22,23/1,23/2;24,25,26,27,28,29,30,32,35,36,36а,37,39,40,41,42,43,44,45,47,49,51,53,55,61,63,65,67,69,71,73,81,83,85,87,89а,93,43а.</t>
  </si>
  <si>
    <t>1,2,3,4,6,6а,7,8,9,1011,11а,12,13,14,15,16,17,18,19,20,22,25,26,28,29,30,32,33,36,37,38,39,42,45,46,47,48,49,51,52,54,55,56,57,58,59,60,62,63,65,66,67,67а,69,70,73,75,76,77,79,81,85,86,87,88,89,90,91,91а,92,94,94А,95,97,99,100,101,102,103,104,105,106,107,108,110,111,112,113,114,115,116,117,118,118а,119,121,122,123,124,125,126,127,128,129,130,131,132,133,134,135,137,138,139,140,141,142,143,144,145,146,147,148,149,150,151,155,156,157,158,160,161,162,164,166,169,171,174,175,176,177,178,180,183,185,186а,187а,187б,188,189,190,192,193,194,195,196,197,199,200,201,202,202а,203,204,205,206,207,208,209,210</t>
  </si>
  <si>
    <t>2/1;5,6,7,8,9,10,11,11а,16,20,21,22,28,33,35,36,29.2а.</t>
  </si>
  <si>
    <t>1г,2,4,2а,2б,4а,4б,4в,4г,6,7,8,8а,9,10,11,13,15,21,29,38,40</t>
  </si>
  <si>
    <t>3,3а,4,18,11,13,</t>
  </si>
  <si>
    <t>25,37,44,56,10,20,21,29,41</t>
  </si>
  <si>
    <t>Уч.№ 6,7,5,66,2,11,40</t>
  </si>
  <si>
    <t>2,4,6,8,9,11,12,15,16,17,21,25,29,32</t>
  </si>
  <si>
    <t>7,9,11,13,17,34,42,64,72,76,83</t>
  </si>
  <si>
    <t>4,14,20.</t>
  </si>
  <si>
    <t>Начальник КГС                                                                                                 Е.Н. Рябинин</t>
  </si>
  <si>
    <t>Начальник КГС                                                                                                  Е.Н. Рябинин</t>
  </si>
  <si>
    <t>Состав бригады  мастера Улановой Т.С.: Юканькин П.Н.,Чиркунова В.В., Макарова О.А., Пикаева Е.В., Серкин В.Н., Карнаух Б.В., Арюткин А.Л., Ледяева Е.В.</t>
  </si>
  <si>
    <t>Дата проведения ТО</t>
  </si>
  <si>
    <t>Время проведения ТО</t>
  </si>
  <si>
    <t>01.01.2024 -31.01.2024</t>
  </si>
  <si>
    <t>08:00-17:00</t>
  </si>
  <si>
    <t>01.02.2024-29.02.2024</t>
  </si>
  <si>
    <t>технического обслуживания внутридомового и внутриквартирного газового оборудования жилых домов и квартир на январь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</si>
  <si>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Многоквартирный жилой дом (МКД)</t>
  </si>
  <si>
    <t>в ___________</t>
  </si>
  <si>
    <t>__________________  _____________</t>
  </si>
  <si>
    <t>08:00 -17:00</t>
  </si>
  <si>
    <t>технического обслуживания внутридомового и внутриквартирного газового оборудования жилых домов и квартир на февраль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</si>
  <si>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01.03.2024 - 31.03.2024</t>
  </si>
  <si>
    <t>технического обслуживания внутридомового и внутриквартирного газового оборудования жилых домов и квартир на март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</si>
  <si>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технического обслуживания внутридомового и внутриквартирного газового оборудования жилых домов и квартир на апрель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</si>
  <si>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01.04.2024 - 30.04.2023</t>
  </si>
  <si>
    <t>08:00 - 17:00</t>
  </si>
  <si>
    <t>технического обслуживания внутридомового и внутриквартирного газового оборудования жилых домов и квартир на май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</si>
  <si>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01.05.2024 -31.05.2024</t>
  </si>
  <si>
    <t>Индивидуальный жилой дом (частный сектор)</t>
  </si>
  <si>
    <t>01.06.2024 - 30.06.2024</t>
  </si>
  <si>
    <t>технического обслуживания внутридомового и внутриквартирного газового оборудования жилых домов и квартир на июнь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</si>
  <si>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технического обслуживания внутридомового и внутриквартирного газового оборудования жилых домов и квартир на июль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</si>
  <si>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01.07.2024 - 31.07.2024</t>
  </si>
  <si>
    <t>технического обслуживания внутридомового и внутриквартирного газового оборудования жилых домов и квартир на август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</si>
  <si>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01.08.2024 - 31.08.2024</t>
  </si>
  <si>
    <t>01.09.2024-30.06.2024</t>
  </si>
  <si>
    <t>технического обслуживания внутридомового и внутриквартирного газового оборудования жилых домов и квартир на сентябрь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</si>
  <si>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технического обслуживания внутридомового и внутриквартирного газового оборудования жилых домов и квартир на октябрь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</si>
  <si>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01.10.2024-31.10.2024</t>
  </si>
  <si>
    <t>технического обслуживания внутридомового и внутриквартирного газового оборудования жилых домов и квартир на ноябрь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</si>
  <si>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01.11.2024-30.11.2024</t>
  </si>
  <si>
    <t>технического обслуживания внутридомового и внутриквартирного газового оборудования жилых домов и квартир на декабрь 2024 год по Кочкуровской газовой службе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</si>
  <si>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01.12.2024-31.12.2024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</si>
</sst>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u val="single"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10" borderId="12" xfId="0" applyFill="1" applyBorder="1" applyAlignment="1">
      <alignment/>
    </xf>
    <xf numFmtId="0" fontId="0" fillId="10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36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  <protection locked="0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SheetLayoutView="100" zoomScalePageLayoutView="0" workbookViewId="0" topLeftCell="A1">
      <selection activeCell="I1" sqref="I1:L6"/>
    </sheetView>
  </sheetViews>
  <sheetFormatPr defaultColWidth="9.140625" defaultRowHeight="15"/>
  <cols>
    <col min="1" max="1" width="6.00390625" style="3" customWidth="1"/>
    <col min="2" max="2" width="19.28125" style="3" customWidth="1"/>
    <col min="3" max="3" width="17.28125" style="3" customWidth="1"/>
    <col min="4" max="4" width="53.140625" style="3" customWidth="1"/>
    <col min="5" max="5" width="18.00390625" style="3" bestFit="1" customWidth="1"/>
    <col min="6" max="6" width="12.57421875" style="3" customWidth="1"/>
    <col min="7" max="10" width="9.28125" style="3" customWidth="1"/>
    <col min="11" max="11" width="12.00390625" style="3" customWidth="1"/>
    <col min="12" max="12" width="9.28125" style="3" customWidth="1"/>
    <col min="13" max="22" width="9.140625" style="3" customWidth="1"/>
    <col min="23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2" s="8" customFormat="1" ht="30" customHeight="1">
      <c r="A9" s="39" t="s">
        <v>363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  <c r="Q9" s="6"/>
      <c r="R9" s="6"/>
      <c r="S9" s="6"/>
      <c r="T9" s="6"/>
      <c r="U9" s="6"/>
      <c r="V9" s="6"/>
    </row>
    <row r="11" spans="1:12" ht="12.75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4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N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2.75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25.5">
      <c r="A15" s="1">
        <v>1</v>
      </c>
      <c r="B15" s="1" t="s">
        <v>27</v>
      </c>
      <c r="C15" s="1" t="s">
        <v>28</v>
      </c>
      <c r="D15" s="2" t="s">
        <v>273</v>
      </c>
      <c r="E15" s="1" t="s">
        <v>364</v>
      </c>
      <c r="F15" s="1" t="s">
        <v>355</v>
      </c>
      <c r="G15" s="1">
        <v>33</v>
      </c>
      <c r="H15" s="2">
        <v>0</v>
      </c>
      <c r="I15" s="2">
        <v>24</v>
      </c>
      <c r="J15" s="2">
        <v>10</v>
      </c>
      <c r="K15" s="2">
        <v>33</v>
      </c>
      <c r="L15" s="2">
        <v>6</v>
      </c>
    </row>
    <row r="16" spans="1:12" ht="25.5">
      <c r="A16" s="1">
        <v>2</v>
      </c>
      <c r="B16" s="1" t="s">
        <v>29</v>
      </c>
      <c r="C16" s="1" t="s">
        <v>30</v>
      </c>
      <c r="D16" s="2" t="s">
        <v>256</v>
      </c>
      <c r="E16" s="1" t="s">
        <v>364</v>
      </c>
      <c r="F16" s="1" t="s">
        <v>355</v>
      </c>
      <c r="G16" s="1">
        <v>13</v>
      </c>
      <c r="H16" s="2">
        <v>0</v>
      </c>
      <c r="I16" s="2">
        <v>13</v>
      </c>
      <c r="J16" s="2">
        <v>5</v>
      </c>
      <c r="K16" s="2">
        <v>13</v>
      </c>
      <c r="L16" s="2">
        <v>4</v>
      </c>
    </row>
    <row r="17" spans="1:12" ht="89.25">
      <c r="A17" s="1">
        <v>3</v>
      </c>
      <c r="B17" s="1" t="s">
        <v>29</v>
      </c>
      <c r="C17" s="1" t="s">
        <v>156</v>
      </c>
      <c r="D17" s="2" t="s">
        <v>284</v>
      </c>
      <c r="E17" s="1" t="s">
        <v>364</v>
      </c>
      <c r="F17" s="1" t="s">
        <v>355</v>
      </c>
      <c r="G17" s="1">
        <v>139</v>
      </c>
      <c r="H17" s="2">
        <v>4</v>
      </c>
      <c r="I17" s="2">
        <v>64</v>
      </c>
      <c r="J17" s="2">
        <v>94</v>
      </c>
      <c r="K17" s="2">
        <v>139</v>
      </c>
      <c r="L17" s="2">
        <v>9</v>
      </c>
    </row>
    <row r="18" spans="1:12" ht="25.5">
      <c r="A18" s="1">
        <v>4</v>
      </c>
      <c r="B18" s="1" t="s">
        <v>29</v>
      </c>
      <c r="C18" s="1" t="s">
        <v>157</v>
      </c>
      <c r="D18" s="2" t="s">
        <v>259</v>
      </c>
      <c r="E18" s="1" t="s">
        <v>364</v>
      </c>
      <c r="F18" s="1" t="s">
        <v>355</v>
      </c>
      <c r="G18" s="1">
        <v>46</v>
      </c>
      <c r="H18" s="2">
        <v>3</v>
      </c>
      <c r="I18" s="2">
        <v>24</v>
      </c>
      <c r="J18" s="2">
        <v>38</v>
      </c>
      <c r="K18" s="2">
        <v>46</v>
      </c>
      <c r="L18" s="2">
        <v>5</v>
      </c>
    </row>
    <row r="19" spans="1:12" ht="25.5">
      <c r="A19" s="1">
        <v>5</v>
      </c>
      <c r="B19" s="1" t="s">
        <v>29</v>
      </c>
      <c r="C19" s="1" t="s">
        <v>139</v>
      </c>
      <c r="D19" s="2" t="s">
        <v>31</v>
      </c>
      <c r="E19" s="1" t="s">
        <v>364</v>
      </c>
      <c r="F19" s="1" t="s">
        <v>355</v>
      </c>
      <c r="G19" s="1">
        <v>7</v>
      </c>
      <c r="H19" s="2">
        <v>0</v>
      </c>
      <c r="I19" s="2">
        <v>7</v>
      </c>
      <c r="J19" s="2">
        <v>0</v>
      </c>
      <c r="K19" s="2">
        <v>7</v>
      </c>
      <c r="L19" s="2">
        <v>8</v>
      </c>
    </row>
    <row r="20" spans="1:12" ht="25.5">
      <c r="A20" s="1">
        <v>6</v>
      </c>
      <c r="B20" s="1" t="s">
        <v>266</v>
      </c>
      <c r="C20" s="1" t="s">
        <v>32</v>
      </c>
      <c r="D20" s="2" t="s">
        <v>302</v>
      </c>
      <c r="E20" s="1" t="s">
        <v>364</v>
      </c>
      <c r="F20" s="1" t="s">
        <v>355</v>
      </c>
      <c r="G20" s="29">
        <v>28</v>
      </c>
      <c r="H20" s="30">
        <v>2</v>
      </c>
      <c r="I20" s="30">
        <v>9</v>
      </c>
      <c r="J20" s="30">
        <v>22</v>
      </c>
      <c r="K20" s="30">
        <v>28</v>
      </c>
      <c r="L20" s="30">
        <v>10</v>
      </c>
    </row>
    <row r="21" spans="1:12" ht="51">
      <c r="A21" s="1">
        <v>7</v>
      </c>
      <c r="B21" s="1" t="s">
        <v>33</v>
      </c>
      <c r="C21" s="1" t="s">
        <v>139</v>
      </c>
      <c r="D21" s="2" t="s">
        <v>34</v>
      </c>
      <c r="E21" s="1" t="s">
        <v>364</v>
      </c>
      <c r="F21" s="1" t="s">
        <v>355</v>
      </c>
      <c r="G21" s="1">
        <v>55</v>
      </c>
      <c r="H21" s="2">
        <v>0</v>
      </c>
      <c r="I21" s="2">
        <v>44</v>
      </c>
      <c r="J21" s="2">
        <v>10</v>
      </c>
      <c r="K21" s="2">
        <v>55</v>
      </c>
      <c r="L21" s="2">
        <v>8</v>
      </c>
    </row>
    <row r="22" spans="1:12" ht="25.5">
      <c r="A22" s="1">
        <v>8</v>
      </c>
      <c r="B22" s="1" t="s">
        <v>33</v>
      </c>
      <c r="C22" s="1" t="s">
        <v>35</v>
      </c>
      <c r="D22" s="2" t="s">
        <v>282</v>
      </c>
      <c r="E22" s="1" t="s">
        <v>364</v>
      </c>
      <c r="F22" s="1" t="s">
        <v>355</v>
      </c>
      <c r="G22" s="1">
        <v>24</v>
      </c>
      <c r="H22" s="2">
        <v>0</v>
      </c>
      <c r="I22" s="2">
        <v>11</v>
      </c>
      <c r="J22" s="2">
        <v>8</v>
      </c>
      <c r="K22" s="2">
        <v>24</v>
      </c>
      <c r="L22" s="2">
        <v>6</v>
      </c>
    </row>
    <row r="23" spans="1:12" ht="25.5">
      <c r="A23" s="1">
        <v>9</v>
      </c>
      <c r="B23" s="2" t="s">
        <v>33</v>
      </c>
      <c r="C23" s="2" t="s">
        <v>1</v>
      </c>
      <c r="D23" s="2" t="s">
        <v>279</v>
      </c>
      <c r="E23" s="1" t="s">
        <v>364</v>
      </c>
      <c r="F23" s="1" t="s">
        <v>355</v>
      </c>
      <c r="G23" s="2">
        <v>40</v>
      </c>
      <c r="H23" s="2">
        <v>0</v>
      </c>
      <c r="I23" s="2">
        <v>27</v>
      </c>
      <c r="J23" s="2">
        <v>20</v>
      </c>
      <c r="K23" s="2">
        <v>40</v>
      </c>
      <c r="L23" s="2">
        <v>4</v>
      </c>
    </row>
    <row r="24" spans="1:12" ht="25.5">
      <c r="A24" s="1">
        <v>10</v>
      </c>
      <c r="B24" s="2" t="s">
        <v>18</v>
      </c>
      <c r="C24" s="2" t="s">
        <v>36</v>
      </c>
      <c r="D24" s="2" t="s">
        <v>285</v>
      </c>
      <c r="E24" s="1" t="s">
        <v>364</v>
      </c>
      <c r="F24" s="1" t="s">
        <v>355</v>
      </c>
      <c r="G24" s="2">
        <v>30</v>
      </c>
      <c r="H24" s="2">
        <v>3</v>
      </c>
      <c r="I24" s="2">
        <v>20</v>
      </c>
      <c r="J24" s="2">
        <v>3</v>
      </c>
      <c r="K24" s="2">
        <v>30</v>
      </c>
      <c r="L24" s="2">
        <v>7</v>
      </c>
    </row>
    <row r="25" spans="1:12" ht="25.5">
      <c r="A25" s="1">
        <v>11</v>
      </c>
      <c r="B25" s="1" t="s">
        <v>18</v>
      </c>
      <c r="C25" s="1" t="s">
        <v>166</v>
      </c>
      <c r="D25" s="1" t="s">
        <v>37</v>
      </c>
      <c r="E25" s="1" t="s">
        <v>364</v>
      </c>
      <c r="F25" s="1" t="s">
        <v>355</v>
      </c>
      <c r="G25" s="1">
        <v>7</v>
      </c>
      <c r="H25" s="1">
        <v>5</v>
      </c>
      <c r="I25" s="1">
        <v>5</v>
      </c>
      <c r="J25" s="1">
        <v>0</v>
      </c>
      <c r="K25" s="2">
        <v>7</v>
      </c>
      <c r="L25" s="1">
        <v>5</v>
      </c>
    </row>
    <row r="26" spans="1:12" ht="38.25">
      <c r="A26" s="1">
        <v>12</v>
      </c>
      <c r="B26" s="2" t="s">
        <v>18</v>
      </c>
      <c r="C26" s="2" t="s">
        <v>139</v>
      </c>
      <c r="D26" s="22" t="s">
        <v>254</v>
      </c>
      <c r="E26" s="1" t="s">
        <v>364</v>
      </c>
      <c r="F26" s="1" t="s">
        <v>355</v>
      </c>
      <c r="G26" s="2">
        <v>41</v>
      </c>
      <c r="H26" s="2">
        <v>5</v>
      </c>
      <c r="I26" s="2">
        <v>79</v>
      </c>
      <c r="J26" s="2">
        <v>1</v>
      </c>
      <c r="K26" s="2">
        <v>41</v>
      </c>
      <c r="L26" s="2">
        <v>7</v>
      </c>
    </row>
    <row r="27" spans="1:12" ht="25.5">
      <c r="A27" s="1">
        <v>13</v>
      </c>
      <c r="B27" s="2" t="s">
        <v>18</v>
      </c>
      <c r="C27" s="2" t="s">
        <v>38</v>
      </c>
      <c r="D27" s="22" t="s">
        <v>39</v>
      </c>
      <c r="E27" s="1" t="s">
        <v>364</v>
      </c>
      <c r="F27" s="1" t="s">
        <v>355</v>
      </c>
      <c r="G27" s="2">
        <v>19</v>
      </c>
      <c r="H27" s="2">
        <v>9</v>
      </c>
      <c r="I27" s="2">
        <v>6</v>
      </c>
      <c r="J27" s="2">
        <v>2</v>
      </c>
      <c r="K27" s="2">
        <v>19</v>
      </c>
      <c r="L27" s="2">
        <v>6</v>
      </c>
    </row>
    <row r="28" spans="1:12" ht="51">
      <c r="A28" s="1">
        <v>14</v>
      </c>
      <c r="B28" s="2" t="s">
        <v>18</v>
      </c>
      <c r="C28" s="2" t="s">
        <v>40</v>
      </c>
      <c r="D28" s="22" t="s">
        <v>41</v>
      </c>
      <c r="E28" s="1" t="s">
        <v>364</v>
      </c>
      <c r="F28" s="1" t="s">
        <v>355</v>
      </c>
      <c r="G28" s="2">
        <v>41</v>
      </c>
      <c r="H28" s="2">
        <v>8</v>
      </c>
      <c r="I28" s="2">
        <v>36</v>
      </c>
      <c r="J28" s="2">
        <v>2</v>
      </c>
      <c r="K28" s="2">
        <v>41</v>
      </c>
      <c r="L28" s="2">
        <v>10</v>
      </c>
    </row>
    <row r="29" spans="1:12" ht="25.5">
      <c r="A29" s="1">
        <v>15</v>
      </c>
      <c r="B29" s="1" t="s">
        <v>42</v>
      </c>
      <c r="C29" s="1" t="s">
        <v>170</v>
      </c>
      <c r="D29" s="2" t="s">
        <v>278</v>
      </c>
      <c r="E29" s="1" t="s">
        <v>364</v>
      </c>
      <c r="F29" s="1" t="s">
        <v>355</v>
      </c>
      <c r="G29" s="1">
        <v>7</v>
      </c>
      <c r="H29" s="2">
        <v>0</v>
      </c>
      <c r="I29" s="2">
        <v>6</v>
      </c>
      <c r="J29" s="2">
        <v>2</v>
      </c>
      <c r="K29" s="2">
        <v>7</v>
      </c>
      <c r="L29" s="2">
        <v>10</v>
      </c>
    </row>
    <row r="30" spans="1:12" ht="25.5">
      <c r="A30" s="1">
        <v>16</v>
      </c>
      <c r="B30" s="1" t="s">
        <v>42</v>
      </c>
      <c r="C30" s="1" t="s">
        <v>192</v>
      </c>
      <c r="D30" s="2" t="s">
        <v>304</v>
      </c>
      <c r="E30" s="1" t="s">
        <v>364</v>
      </c>
      <c r="F30" s="1" t="s">
        <v>355</v>
      </c>
      <c r="G30" s="29">
        <v>29</v>
      </c>
      <c r="H30" s="30">
        <v>1</v>
      </c>
      <c r="I30" s="30">
        <v>16</v>
      </c>
      <c r="J30" s="30">
        <v>20</v>
      </c>
      <c r="K30" s="30">
        <v>29</v>
      </c>
      <c r="L30" s="30">
        <v>3</v>
      </c>
    </row>
    <row r="31" spans="1:12" ht="12.75">
      <c r="A31" s="19"/>
      <c r="B31" s="19"/>
      <c r="C31" s="19" t="s">
        <v>121</v>
      </c>
      <c r="D31" s="19"/>
      <c r="E31" s="1"/>
      <c r="F31" s="1"/>
      <c r="G31" s="19">
        <f>SUM(G15:G30)</f>
        <v>559</v>
      </c>
      <c r="H31" s="19">
        <f>SUM(H15:H30)</f>
        <v>40</v>
      </c>
      <c r="I31" s="19">
        <f>SUM(I15:I30)</f>
        <v>391</v>
      </c>
      <c r="J31" s="19">
        <f>SUM(J15:J30)</f>
        <v>237</v>
      </c>
      <c r="K31" s="19">
        <f>SUM(K15:K30)</f>
        <v>559</v>
      </c>
      <c r="L31" s="19">
        <f>SUM(L15:L30)</f>
        <v>108</v>
      </c>
    </row>
    <row r="32" spans="1:12" ht="12.75">
      <c r="A32" s="51" t="s">
        <v>346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2.75">
      <c r="A33" s="19"/>
      <c r="B33" s="19"/>
      <c r="C33" s="19" t="s">
        <v>122</v>
      </c>
      <c r="D33" s="19"/>
      <c r="E33" s="19"/>
      <c r="F33" s="19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2.75">
      <c r="A34" s="19"/>
      <c r="B34" s="19"/>
      <c r="C34" s="19" t="s">
        <v>124</v>
      </c>
      <c r="D34" s="19"/>
      <c r="E34" s="19"/>
      <c r="F34" s="19"/>
      <c r="G34" s="19">
        <f>G33+G31</f>
        <v>559</v>
      </c>
      <c r="H34" s="19">
        <f>H33+H31</f>
        <v>40</v>
      </c>
      <c r="I34" s="19">
        <f>I33+I31</f>
        <v>391</v>
      </c>
      <c r="J34" s="19">
        <f>J33+J31</f>
        <v>237</v>
      </c>
      <c r="K34" s="19">
        <f>K33+K31</f>
        <v>559</v>
      </c>
      <c r="L34" s="19">
        <f>L33+L31</f>
        <v>108</v>
      </c>
    </row>
    <row r="35" spans="1:2" ht="12.75">
      <c r="A35" s="18"/>
      <c r="B35" s="18"/>
    </row>
    <row r="36" spans="1:12" ht="15">
      <c r="A36" s="46" t="s">
        <v>339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2" ht="12.75">
      <c r="A37" s="18"/>
      <c r="B37" s="18" t="s">
        <v>191</v>
      </c>
    </row>
    <row r="38" spans="1:22" s="28" customFormat="1" ht="12.75" customHeight="1">
      <c r="A38" s="42" t="s">
        <v>338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</sheetData>
  <sheetProtection/>
  <mergeCells count="19">
    <mergeCell ref="A32:L32"/>
    <mergeCell ref="A14:L14"/>
    <mergeCell ref="E11:E12"/>
    <mergeCell ref="F11:F12"/>
    <mergeCell ref="I1:L1"/>
    <mergeCell ref="I2:L2"/>
    <mergeCell ref="I3:L3"/>
    <mergeCell ref="I4:L4"/>
    <mergeCell ref="I5:L5"/>
    <mergeCell ref="I6:L6"/>
    <mergeCell ref="A9:L9"/>
    <mergeCell ref="A38:L38"/>
    <mergeCell ref="A8:L8"/>
    <mergeCell ref="A11:A12"/>
    <mergeCell ref="B11:B12"/>
    <mergeCell ref="C11:C12"/>
    <mergeCell ref="G11:L11"/>
    <mergeCell ref="A36:L36"/>
    <mergeCell ref="D11:D12"/>
  </mergeCells>
  <printOptions/>
  <pageMargins left="0.7" right="0.7" top="0.3328125" bottom="0.39197916666666666" header="0.3" footer="0.3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view="pageBreakPreview" zoomScaleSheetLayoutView="100" zoomScalePageLayoutView="0" workbookViewId="0" topLeftCell="A16">
      <selection activeCell="A46" sqref="A46:L46"/>
    </sheetView>
  </sheetViews>
  <sheetFormatPr defaultColWidth="9.140625" defaultRowHeight="15"/>
  <cols>
    <col min="1" max="1" width="9.00390625" style="3" customWidth="1"/>
    <col min="2" max="2" width="16.421875" style="3" bestFit="1" customWidth="1"/>
    <col min="3" max="3" width="19.140625" style="3" bestFit="1" customWidth="1"/>
    <col min="4" max="4" width="56.421875" style="3" customWidth="1"/>
    <col min="5" max="5" width="18.00390625" style="3" bestFit="1" customWidth="1"/>
    <col min="6" max="6" width="16.28125" style="3" customWidth="1"/>
    <col min="7" max="10" width="9.28125" style="3" customWidth="1"/>
    <col min="11" max="11" width="12.00390625" style="3" customWidth="1"/>
    <col min="12" max="12" width="9.28125" style="3" customWidth="1"/>
    <col min="13" max="23" width="9.140625" style="3" customWidth="1"/>
    <col min="24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3" s="8" customFormat="1" ht="30" customHeight="1">
      <c r="A9" s="39" t="s">
        <v>366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1" spans="1:12" ht="12.75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5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O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2.75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2.75">
      <c r="A15" s="1">
        <v>1</v>
      </c>
      <c r="B15" s="1" t="s">
        <v>42</v>
      </c>
      <c r="C15" s="1" t="s">
        <v>43</v>
      </c>
      <c r="D15" s="2" t="s">
        <v>44</v>
      </c>
      <c r="E15" s="1" t="s">
        <v>365</v>
      </c>
      <c r="F15" s="1" t="s">
        <v>355</v>
      </c>
      <c r="G15" s="1">
        <v>9</v>
      </c>
      <c r="H15" s="2">
        <v>1</v>
      </c>
      <c r="I15" s="2">
        <v>4</v>
      </c>
      <c r="J15" s="2">
        <v>6</v>
      </c>
      <c r="K15" s="2">
        <v>9</v>
      </c>
      <c r="L15" s="2">
        <v>8</v>
      </c>
    </row>
    <row r="16" spans="1:12" ht="12.75">
      <c r="A16" s="1">
        <v>2</v>
      </c>
      <c r="B16" s="1" t="s">
        <v>42</v>
      </c>
      <c r="C16" s="1" t="s">
        <v>45</v>
      </c>
      <c r="D16" s="2" t="s">
        <v>46</v>
      </c>
      <c r="E16" s="1" t="s">
        <v>365</v>
      </c>
      <c r="F16" s="1" t="s">
        <v>355</v>
      </c>
      <c r="G16" s="1">
        <v>3</v>
      </c>
      <c r="H16" s="2">
        <v>0</v>
      </c>
      <c r="I16" s="2">
        <v>3</v>
      </c>
      <c r="J16" s="2">
        <v>0</v>
      </c>
      <c r="K16" s="2">
        <v>3</v>
      </c>
      <c r="L16" s="2">
        <v>6</v>
      </c>
    </row>
    <row r="17" spans="1:12" ht="12.75">
      <c r="A17" s="1">
        <v>3</v>
      </c>
      <c r="B17" s="1" t="s">
        <v>42</v>
      </c>
      <c r="C17" s="1" t="s">
        <v>156</v>
      </c>
      <c r="D17" s="2" t="s">
        <v>272</v>
      </c>
      <c r="E17" s="1" t="s">
        <v>365</v>
      </c>
      <c r="F17" s="1" t="s">
        <v>355</v>
      </c>
      <c r="G17" s="1">
        <v>17</v>
      </c>
      <c r="H17" s="2">
        <v>0</v>
      </c>
      <c r="I17" s="2">
        <v>7</v>
      </c>
      <c r="J17" s="2">
        <v>12</v>
      </c>
      <c r="K17" s="2">
        <v>17</v>
      </c>
      <c r="L17" s="2">
        <v>6</v>
      </c>
    </row>
    <row r="18" spans="1:12" ht="25.5">
      <c r="A18" s="1">
        <v>4</v>
      </c>
      <c r="B18" s="1" t="s">
        <v>42</v>
      </c>
      <c r="C18" s="1" t="s">
        <v>47</v>
      </c>
      <c r="D18" s="2" t="s">
        <v>303</v>
      </c>
      <c r="E18" s="1" t="s">
        <v>365</v>
      </c>
      <c r="F18" s="1" t="s">
        <v>355</v>
      </c>
      <c r="G18" s="29">
        <v>50</v>
      </c>
      <c r="H18" s="30">
        <v>3</v>
      </c>
      <c r="I18" s="30">
        <v>17</v>
      </c>
      <c r="J18" s="30">
        <v>44</v>
      </c>
      <c r="K18" s="30">
        <v>50</v>
      </c>
      <c r="L18" s="30">
        <v>5</v>
      </c>
    </row>
    <row r="19" spans="1:12" ht="12.75">
      <c r="A19" s="1">
        <v>5</v>
      </c>
      <c r="B19" s="1" t="s">
        <v>42</v>
      </c>
      <c r="C19" s="1" t="s">
        <v>48</v>
      </c>
      <c r="D19" s="2" t="s">
        <v>49</v>
      </c>
      <c r="E19" s="1" t="s">
        <v>365</v>
      </c>
      <c r="F19" s="1" t="s">
        <v>355</v>
      </c>
      <c r="G19" s="1">
        <v>14</v>
      </c>
      <c r="H19" s="2">
        <v>0</v>
      </c>
      <c r="I19" s="2">
        <v>7</v>
      </c>
      <c r="J19" s="2">
        <v>11</v>
      </c>
      <c r="K19" s="2">
        <v>14</v>
      </c>
      <c r="L19" s="2">
        <v>5</v>
      </c>
    </row>
    <row r="20" spans="1:12" ht="12.75">
      <c r="A20" s="1">
        <v>6</v>
      </c>
      <c r="B20" s="1" t="s">
        <v>50</v>
      </c>
      <c r="C20" s="1" t="s">
        <v>140</v>
      </c>
      <c r="D20" s="2" t="s">
        <v>305</v>
      </c>
      <c r="E20" s="1" t="s">
        <v>365</v>
      </c>
      <c r="F20" s="1" t="s">
        <v>355</v>
      </c>
      <c r="G20" s="29">
        <v>9</v>
      </c>
      <c r="H20" s="30">
        <v>1</v>
      </c>
      <c r="I20" s="30">
        <v>3</v>
      </c>
      <c r="J20" s="30">
        <v>9</v>
      </c>
      <c r="K20" s="30">
        <v>9</v>
      </c>
      <c r="L20" s="30">
        <v>10</v>
      </c>
    </row>
    <row r="21" spans="1:12" ht="12.75">
      <c r="A21" s="1">
        <v>7</v>
      </c>
      <c r="B21" s="1" t="s">
        <v>50</v>
      </c>
      <c r="C21" s="1" t="s">
        <v>51</v>
      </c>
      <c r="D21" s="2" t="s">
        <v>52</v>
      </c>
      <c r="E21" s="1" t="s">
        <v>365</v>
      </c>
      <c r="F21" s="1" t="s">
        <v>355</v>
      </c>
      <c r="G21" s="1">
        <v>12</v>
      </c>
      <c r="H21" s="2">
        <v>1</v>
      </c>
      <c r="I21" s="2">
        <v>10</v>
      </c>
      <c r="J21" s="2">
        <v>2</v>
      </c>
      <c r="K21" s="2">
        <v>12</v>
      </c>
      <c r="L21" s="2">
        <v>4</v>
      </c>
    </row>
    <row r="22" spans="1:12" ht="12.75">
      <c r="A22" s="1">
        <v>8</v>
      </c>
      <c r="B22" s="1" t="s">
        <v>50</v>
      </c>
      <c r="C22" s="1" t="s">
        <v>157</v>
      </c>
      <c r="D22" s="2" t="s">
        <v>53</v>
      </c>
      <c r="E22" s="1" t="s">
        <v>365</v>
      </c>
      <c r="F22" s="1" t="s">
        <v>355</v>
      </c>
      <c r="G22" s="1">
        <v>5</v>
      </c>
      <c r="H22" s="2">
        <v>0</v>
      </c>
      <c r="I22" s="2">
        <v>3</v>
      </c>
      <c r="J22" s="2">
        <v>3</v>
      </c>
      <c r="K22" s="2">
        <v>5</v>
      </c>
      <c r="L22" s="2">
        <v>10</v>
      </c>
    </row>
    <row r="23" spans="1:12" ht="12.75">
      <c r="A23" s="1">
        <v>9</v>
      </c>
      <c r="B23" s="1" t="s">
        <v>50</v>
      </c>
      <c r="C23" s="1" t="s">
        <v>131</v>
      </c>
      <c r="D23" s="2" t="s">
        <v>54</v>
      </c>
      <c r="E23" s="1" t="s">
        <v>365</v>
      </c>
      <c r="F23" s="1" t="s">
        <v>355</v>
      </c>
      <c r="G23" s="1">
        <v>14</v>
      </c>
      <c r="H23" s="2">
        <v>0</v>
      </c>
      <c r="I23" s="2">
        <v>12</v>
      </c>
      <c r="J23" s="2">
        <v>3</v>
      </c>
      <c r="K23" s="2">
        <v>14</v>
      </c>
      <c r="L23" s="2">
        <v>11</v>
      </c>
    </row>
    <row r="24" spans="1:12" ht="12.75">
      <c r="A24" s="1">
        <v>10</v>
      </c>
      <c r="B24" s="1" t="s">
        <v>50</v>
      </c>
      <c r="C24" s="1" t="s">
        <v>55</v>
      </c>
      <c r="D24" s="2" t="s">
        <v>56</v>
      </c>
      <c r="E24" s="1" t="s">
        <v>365</v>
      </c>
      <c r="F24" s="1" t="s">
        <v>355</v>
      </c>
      <c r="G24" s="1">
        <v>8</v>
      </c>
      <c r="H24" s="2">
        <v>0</v>
      </c>
      <c r="I24" s="2">
        <v>6</v>
      </c>
      <c r="J24" s="2">
        <v>2</v>
      </c>
      <c r="K24" s="2">
        <v>8</v>
      </c>
      <c r="L24" s="2">
        <v>6</v>
      </c>
    </row>
    <row r="25" spans="1:12" ht="12.75">
      <c r="A25" s="1">
        <v>11</v>
      </c>
      <c r="B25" s="1" t="s">
        <v>50</v>
      </c>
      <c r="C25" s="1" t="s">
        <v>139</v>
      </c>
      <c r="D25" s="2" t="s">
        <v>57</v>
      </c>
      <c r="E25" s="1" t="s">
        <v>365</v>
      </c>
      <c r="F25" s="1" t="s">
        <v>355</v>
      </c>
      <c r="G25" s="1">
        <v>7</v>
      </c>
      <c r="H25" s="2">
        <v>0</v>
      </c>
      <c r="I25" s="2">
        <v>6</v>
      </c>
      <c r="J25" s="2">
        <v>2</v>
      </c>
      <c r="K25" s="2">
        <v>7</v>
      </c>
      <c r="L25" s="2">
        <v>6</v>
      </c>
    </row>
    <row r="26" spans="1:12" ht="12.75">
      <c r="A26" s="1">
        <v>12</v>
      </c>
      <c r="B26" s="2" t="s">
        <v>58</v>
      </c>
      <c r="C26" s="2" t="s">
        <v>59</v>
      </c>
      <c r="D26" s="2" t="s">
        <v>263</v>
      </c>
      <c r="E26" s="1" t="s">
        <v>365</v>
      </c>
      <c r="F26" s="1" t="s">
        <v>355</v>
      </c>
      <c r="G26" s="2">
        <v>6</v>
      </c>
      <c r="H26" s="2">
        <v>0</v>
      </c>
      <c r="I26" s="2">
        <v>4</v>
      </c>
      <c r="J26" s="2">
        <v>0</v>
      </c>
      <c r="K26" s="2">
        <v>6</v>
      </c>
      <c r="L26" s="2">
        <v>3</v>
      </c>
    </row>
    <row r="27" spans="1:12" ht="51">
      <c r="A27" s="1">
        <v>13</v>
      </c>
      <c r="B27" s="2" t="s">
        <v>58</v>
      </c>
      <c r="C27" s="2" t="s">
        <v>192</v>
      </c>
      <c r="D27" s="2" t="s">
        <v>323</v>
      </c>
      <c r="E27" s="1" t="s">
        <v>365</v>
      </c>
      <c r="F27" s="1" t="s">
        <v>355</v>
      </c>
      <c r="G27" s="30">
        <v>79</v>
      </c>
      <c r="H27" s="30">
        <v>1</v>
      </c>
      <c r="I27" s="30">
        <v>42</v>
      </c>
      <c r="J27" s="30">
        <v>35</v>
      </c>
      <c r="K27" s="30">
        <v>79</v>
      </c>
      <c r="L27" s="30">
        <v>5</v>
      </c>
    </row>
    <row r="28" spans="1:12" ht="25.5">
      <c r="A28" s="1">
        <v>14</v>
      </c>
      <c r="B28" s="1" t="s">
        <v>58</v>
      </c>
      <c r="C28" s="1" t="s">
        <v>143</v>
      </c>
      <c r="D28" s="1" t="s">
        <v>270</v>
      </c>
      <c r="E28" s="1" t="s">
        <v>365</v>
      </c>
      <c r="F28" s="1" t="s">
        <v>355</v>
      </c>
      <c r="G28" s="1">
        <v>23</v>
      </c>
      <c r="H28" s="1">
        <v>0</v>
      </c>
      <c r="I28" s="1">
        <v>19</v>
      </c>
      <c r="J28" s="1">
        <v>2</v>
      </c>
      <c r="K28" s="2">
        <v>23</v>
      </c>
      <c r="L28" s="1">
        <v>0</v>
      </c>
    </row>
    <row r="29" spans="1:12" ht="12.75">
      <c r="A29" s="1">
        <v>15</v>
      </c>
      <c r="B29" s="2" t="s">
        <v>60</v>
      </c>
      <c r="C29" s="2" t="s">
        <v>61</v>
      </c>
      <c r="D29" s="22" t="s">
        <v>62</v>
      </c>
      <c r="E29" s="1" t="s">
        <v>365</v>
      </c>
      <c r="F29" s="1" t="s">
        <v>355</v>
      </c>
      <c r="G29" s="2">
        <v>20</v>
      </c>
      <c r="H29" s="2">
        <v>0</v>
      </c>
      <c r="I29" s="2">
        <v>19</v>
      </c>
      <c r="J29" s="2">
        <v>3</v>
      </c>
      <c r="K29" s="2">
        <v>20</v>
      </c>
      <c r="L29" s="2">
        <v>8</v>
      </c>
    </row>
    <row r="30" spans="1:12" ht="51">
      <c r="A30" s="1">
        <v>16</v>
      </c>
      <c r="B30" s="2" t="s">
        <v>60</v>
      </c>
      <c r="C30" s="2" t="s">
        <v>159</v>
      </c>
      <c r="D30" s="22" t="s">
        <v>306</v>
      </c>
      <c r="E30" s="1" t="s">
        <v>365</v>
      </c>
      <c r="F30" s="1" t="s">
        <v>355</v>
      </c>
      <c r="G30" s="30">
        <v>71</v>
      </c>
      <c r="H30" s="30">
        <v>2</v>
      </c>
      <c r="I30" s="30">
        <v>45</v>
      </c>
      <c r="J30" s="30">
        <v>36</v>
      </c>
      <c r="K30" s="30">
        <v>71</v>
      </c>
      <c r="L30" s="30">
        <v>5</v>
      </c>
    </row>
    <row r="31" spans="1:12" ht="12.75">
      <c r="A31" s="1">
        <v>17</v>
      </c>
      <c r="B31" s="2" t="s">
        <v>63</v>
      </c>
      <c r="C31" s="2" t="s">
        <v>139</v>
      </c>
      <c r="D31" s="22" t="s">
        <v>64</v>
      </c>
      <c r="E31" s="1" t="s">
        <v>365</v>
      </c>
      <c r="F31" s="1" t="s">
        <v>355</v>
      </c>
      <c r="G31" s="2">
        <v>15</v>
      </c>
      <c r="H31" s="2">
        <v>0</v>
      </c>
      <c r="I31" s="2">
        <v>15</v>
      </c>
      <c r="J31" s="2">
        <v>0</v>
      </c>
      <c r="K31" s="2">
        <v>15</v>
      </c>
      <c r="L31" s="2">
        <v>10</v>
      </c>
    </row>
    <row r="32" spans="1:12" ht="12.75">
      <c r="A32" s="1">
        <v>18</v>
      </c>
      <c r="B32" s="2" t="s">
        <v>63</v>
      </c>
      <c r="C32" s="2" t="s">
        <v>65</v>
      </c>
      <c r="D32" s="22" t="s">
        <v>324</v>
      </c>
      <c r="E32" s="1" t="s">
        <v>365</v>
      </c>
      <c r="F32" s="1" t="s">
        <v>355</v>
      </c>
      <c r="G32" s="30">
        <v>22</v>
      </c>
      <c r="H32" s="30">
        <v>1</v>
      </c>
      <c r="I32" s="30">
        <v>14</v>
      </c>
      <c r="J32" s="30">
        <v>8</v>
      </c>
      <c r="K32" s="30">
        <v>22</v>
      </c>
      <c r="L32" s="30">
        <v>3</v>
      </c>
    </row>
    <row r="33" spans="1:12" ht="12.75">
      <c r="A33" s="1">
        <v>19</v>
      </c>
      <c r="B33" s="2" t="s">
        <v>63</v>
      </c>
      <c r="C33" s="2" t="s">
        <v>66</v>
      </c>
      <c r="D33" s="22" t="s">
        <v>325</v>
      </c>
      <c r="E33" s="1" t="s">
        <v>365</v>
      </c>
      <c r="F33" s="1" t="s">
        <v>355</v>
      </c>
      <c r="G33" s="30">
        <v>27</v>
      </c>
      <c r="H33" s="30">
        <v>1</v>
      </c>
      <c r="I33" s="30">
        <v>17</v>
      </c>
      <c r="J33" s="30">
        <v>10</v>
      </c>
      <c r="K33" s="30">
        <v>27</v>
      </c>
      <c r="L33" s="30">
        <v>4</v>
      </c>
    </row>
    <row r="34" spans="1:12" ht="25.5">
      <c r="A34" s="1">
        <v>20</v>
      </c>
      <c r="B34" s="1" t="s">
        <v>67</v>
      </c>
      <c r="C34" s="1" t="s">
        <v>145</v>
      </c>
      <c r="D34" s="1" t="s">
        <v>242</v>
      </c>
      <c r="E34" s="1" t="s">
        <v>365</v>
      </c>
      <c r="F34" s="1" t="s">
        <v>355</v>
      </c>
      <c r="G34" s="1">
        <v>29</v>
      </c>
      <c r="H34" s="1">
        <v>1</v>
      </c>
      <c r="I34" s="1">
        <v>18</v>
      </c>
      <c r="J34" s="1">
        <v>12</v>
      </c>
      <c r="K34" s="1">
        <v>29</v>
      </c>
      <c r="L34" s="2">
        <v>4</v>
      </c>
    </row>
    <row r="35" spans="1:12" ht="12.75">
      <c r="A35" s="1">
        <v>21</v>
      </c>
      <c r="B35" s="1" t="s">
        <v>67</v>
      </c>
      <c r="C35" s="1" t="s">
        <v>166</v>
      </c>
      <c r="D35" s="1" t="s">
        <v>68</v>
      </c>
      <c r="E35" s="1" t="s">
        <v>365</v>
      </c>
      <c r="F35" s="1" t="s">
        <v>355</v>
      </c>
      <c r="G35" s="1">
        <v>7</v>
      </c>
      <c r="H35" s="1">
        <v>1</v>
      </c>
      <c r="I35" s="1">
        <v>3</v>
      </c>
      <c r="J35" s="1">
        <v>3</v>
      </c>
      <c r="K35" s="1">
        <v>7</v>
      </c>
      <c r="L35" s="2">
        <v>7</v>
      </c>
    </row>
    <row r="36" spans="1:12" ht="12.75">
      <c r="A36" s="1">
        <v>22</v>
      </c>
      <c r="B36" s="1" t="s">
        <v>67</v>
      </c>
      <c r="C36" s="1" t="s">
        <v>69</v>
      </c>
      <c r="D36" s="1" t="s">
        <v>70</v>
      </c>
      <c r="E36" s="1" t="s">
        <v>365</v>
      </c>
      <c r="F36" s="1" t="s">
        <v>355</v>
      </c>
      <c r="G36" s="1">
        <v>14</v>
      </c>
      <c r="H36" s="1">
        <v>0</v>
      </c>
      <c r="I36" s="1">
        <v>3</v>
      </c>
      <c r="J36" s="1">
        <v>14</v>
      </c>
      <c r="K36" s="1">
        <v>14</v>
      </c>
      <c r="L36" s="2">
        <v>4</v>
      </c>
    </row>
    <row r="37" spans="1:12" ht="63.75">
      <c r="A37" s="1">
        <v>23</v>
      </c>
      <c r="B37" s="1" t="s">
        <v>67</v>
      </c>
      <c r="C37" s="1" t="s">
        <v>192</v>
      </c>
      <c r="D37" s="1" t="s">
        <v>247</v>
      </c>
      <c r="E37" s="1" t="s">
        <v>365</v>
      </c>
      <c r="F37" s="1" t="s">
        <v>355</v>
      </c>
      <c r="G37" s="1">
        <v>101</v>
      </c>
      <c r="H37" s="1">
        <v>3</v>
      </c>
      <c r="I37" s="1">
        <v>46</v>
      </c>
      <c r="J37" s="1">
        <v>39</v>
      </c>
      <c r="K37" s="1">
        <v>101</v>
      </c>
      <c r="L37" s="2">
        <v>7</v>
      </c>
    </row>
    <row r="38" spans="1:12" ht="12.75">
      <c r="A38" s="19"/>
      <c r="B38" s="19"/>
      <c r="C38" s="19" t="s">
        <v>121</v>
      </c>
      <c r="D38" s="19"/>
      <c r="E38" s="19"/>
      <c r="F38" s="19"/>
      <c r="G38" s="19">
        <f>SUM(G15:G37)</f>
        <v>562</v>
      </c>
      <c r="H38" s="19">
        <f>SUM(H15:H37)</f>
        <v>16</v>
      </c>
      <c r="I38" s="19">
        <f>SUM(I15:I37)</f>
        <v>323</v>
      </c>
      <c r="J38" s="19">
        <f>SUM(J15:J37)</f>
        <v>256</v>
      </c>
      <c r="K38" s="19">
        <f>SUM(K15:K37)</f>
        <v>562</v>
      </c>
      <c r="L38" s="19">
        <f>SUM(L15:L37)</f>
        <v>137</v>
      </c>
    </row>
    <row r="39" spans="1:12" ht="12.75">
      <c r="A39" s="51" t="s">
        <v>346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2.75">
      <c r="A40" s="19"/>
      <c r="B40" s="19"/>
      <c r="C40" s="19" t="s">
        <v>121</v>
      </c>
      <c r="D40" s="19"/>
      <c r="E40" s="19"/>
      <c r="F40" s="19"/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 t="s">
        <v>124</v>
      </c>
      <c r="D42" s="19"/>
      <c r="E42" s="19"/>
      <c r="F42" s="19"/>
      <c r="G42" s="19">
        <f>G40+G38</f>
        <v>562</v>
      </c>
      <c r="H42" s="19">
        <f>H40+H38</f>
        <v>16</v>
      </c>
      <c r="I42" s="19">
        <f>I40+I38</f>
        <v>323</v>
      </c>
      <c r="J42" s="19">
        <f>J40+J38</f>
        <v>256</v>
      </c>
      <c r="K42" s="19">
        <f>K40+K38</f>
        <v>562</v>
      </c>
      <c r="L42" s="19">
        <f>L40+L38</f>
        <v>137</v>
      </c>
    </row>
    <row r="43" spans="1:2" ht="12.75">
      <c r="A43" s="18"/>
      <c r="B43" s="18"/>
    </row>
    <row r="44" spans="1:12" ht="15">
      <c r="A44" s="46" t="s">
        <v>339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2" ht="12.75">
      <c r="A45" s="18"/>
      <c r="B45" s="18" t="s">
        <v>191</v>
      </c>
    </row>
    <row r="46" spans="1:23" s="28" customFormat="1" ht="12.75" customHeight="1">
      <c r="A46" s="42" t="s">
        <v>337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  <row r="66" spans="1:2" ht="12.75">
      <c r="A66" s="18"/>
      <c r="B66" s="18"/>
    </row>
    <row r="67" spans="1:2" ht="12.75">
      <c r="A67" s="18"/>
      <c r="B67" s="18"/>
    </row>
    <row r="68" spans="1:2" ht="12.75">
      <c r="A68" s="18"/>
      <c r="B68" s="18"/>
    </row>
    <row r="69" spans="1:2" ht="12.75">
      <c r="A69" s="18"/>
      <c r="B69" s="18"/>
    </row>
    <row r="70" spans="1:2" ht="12.75">
      <c r="A70" s="18"/>
      <c r="B70" s="18"/>
    </row>
  </sheetData>
  <sheetProtection/>
  <mergeCells count="19">
    <mergeCell ref="E11:E12"/>
    <mergeCell ref="F11:F12"/>
    <mergeCell ref="A14:L14"/>
    <mergeCell ref="A39:L39"/>
    <mergeCell ref="I1:L1"/>
    <mergeCell ref="I2:L2"/>
    <mergeCell ref="I3:L3"/>
    <mergeCell ref="I4:L4"/>
    <mergeCell ref="I5:L5"/>
    <mergeCell ref="I6:L6"/>
    <mergeCell ref="A46:L46"/>
    <mergeCell ref="A8:L8"/>
    <mergeCell ref="A9:L9"/>
    <mergeCell ref="A11:A12"/>
    <mergeCell ref="B11:B12"/>
    <mergeCell ref="C11:C12"/>
    <mergeCell ref="G11:L11"/>
    <mergeCell ref="A44:L44"/>
    <mergeCell ref="D11:D12"/>
  </mergeCells>
  <printOptions/>
  <pageMargins left="0.7" right="0.7" top="0.3328125" bottom="0.39197916666666666" header="0.3" footer="0.3"/>
  <pageSetup horizontalDpi="600" verticalDpi="600" orientation="landscape" paperSize="9" scale="67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A1">
      <selection activeCell="I1" sqref="I1:L6"/>
    </sheetView>
  </sheetViews>
  <sheetFormatPr defaultColWidth="9.140625" defaultRowHeight="15"/>
  <cols>
    <col min="1" max="1" width="7.421875" style="3" customWidth="1"/>
    <col min="2" max="2" width="16.421875" style="3" bestFit="1" customWidth="1"/>
    <col min="3" max="3" width="17.8515625" style="3" bestFit="1" customWidth="1"/>
    <col min="4" max="4" width="40.28125" style="3" customWidth="1"/>
    <col min="5" max="5" width="17.421875" style="3" customWidth="1"/>
    <col min="6" max="6" width="13.421875" style="3" customWidth="1"/>
    <col min="7" max="10" width="9.28125" style="3" customWidth="1"/>
    <col min="11" max="11" width="12.00390625" style="3" customWidth="1"/>
    <col min="12" max="12" width="9.28125" style="3" customWidth="1"/>
    <col min="13" max="23" width="9.140625" style="3" customWidth="1"/>
    <col min="24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3" s="8" customFormat="1" ht="30" customHeight="1">
      <c r="A9" s="39" t="s">
        <v>367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1" spans="1:12" ht="12.75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5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O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2.75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02">
      <c r="A15" s="1">
        <v>1</v>
      </c>
      <c r="B15" s="1" t="s">
        <v>63</v>
      </c>
      <c r="C15" s="1" t="s">
        <v>160</v>
      </c>
      <c r="D15" s="2" t="s">
        <v>265</v>
      </c>
      <c r="E15" s="1" t="s">
        <v>368</v>
      </c>
      <c r="F15" s="1" t="s">
        <v>355</v>
      </c>
      <c r="G15" s="1">
        <v>109</v>
      </c>
      <c r="H15" s="2">
        <v>5</v>
      </c>
      <c r="I15" s="2">
        <v>64</v>
      </c>
      <c r="J15" s="2">
        <v>60</v>
      </c>
      <c r="K15" s="2">
        <v>109</v>
      </c>
      <c r="L15" s="2">
        <v>2</v>
      </c>
    </row>
    <row r="16" spans="1:12" ht="12.75">
      <c r="A16" s="1">
        <v>2</v>
      </c>
      <c r="B16" s="1" t="s">
        <v>63</v>
      </c>
      <c r="C16" s="1" t="s">
        <v>71</v>
      </c>
      <c r="D16" s="2" t="s">
        <v>326</v>
      </c>
      <c r="E16" s="1" t="s">
        <v>368</v>
      </c>
      <c r="F16" s="1" t="s">
        <v>355</v>
      </c>
      <c r="G16" s="29">
        <v>14</v>
      </c>
      <c r="H16" s="30">
        <v>4</v>
      </c>
      <c r="I16" s="30">
        <v>14</v>
      </c>
      <c r="J16" s="30">
        <v>3</v>
      </c>
      <c r="K16" s="30">
        <v>14</v>
      </c>
      <c r="L16" s="30">
        <v>3</v>
      </c>
    </row>
    <row r="17" spans="1:12" ht="38.25">
      <c r="A17" s="1">
        <v>3</v>
      </c>
      <c r="B17" s="1" t="s">
        <v>63</v>
      </c>
      <c r="C17" s="1" t="s">
        <v>132</v>
      </c>
      <c r="D17" s="2" t="s">
        <v>277</v>
      </c>
      <c r="E17" s="1" t="s">
        <v>368</v>
      </c>
      <c r="F17" s="1" t="s">
        <v>355</v>
      </c>
      <c r="G17" s="1">
        <v>34</v>
      </c>
      <c r="H17" s="2">
        <v>4</v>
      </c>
      <c r="I17" s="2">
        <v>32</v>
      </c>
      <c r="J17" s="2">
        <v>1</v>
      </c>
      <c r="K17" s="2">
        <v>34</v>
      </c>
      <c r="L17" s="2">
        <v>4</v>
      </c>
    </row>
    <row r="18" spans="1:12" ht="25.5">
      <c r="A18" s="1">
        <v>4</v>
      </c>
      <c r="B18" s="1" t="s">
        <v>63</v>
      </c>
      <c r="C18" s="1" t="s">
        <v>72</v>
      </c>
      <c r="D18" s="2" t="s">
        <v>275</v>
      </c>
      <c r="E18" s="1" t="s">
        <v>368</v>
      </c>
      <c r="F18" s="1" t="s">
        <v>355</v>
      </c>
      <c r="G18" s="1">
        <v>29</v>
      </c>
      <c r="H18" s="2">
        <v>0</v>
      </c>
      <c r="I18" s="2">
        <v>22</v>
      </c>
      <c r="J18" s="2">
        <v>11</v>
      </c>
      <c r="K18" s="2">
        <v>29</v>
      </c>
      <c r="L18" s="2">
        <v>4</v>
      </c>
    </row>
    <row r="19" spans="1:12" ht="38.25">
      <c r="A19" s="1">
        <v>5</v>
      </c>
      <c r="B19" s="1" t="s">
        <v>63</v>
      </c>
      <c r="C19" s="1" t="s">
        <v>73</v>
      </c>
      <c r="D19" s="2" t="s">
        <v>286</v>
      </c>
      <c r="E19" s="1" t="s">
        <v>368</v>
      </c>
      <c r="F19" s="1" t="s">
        <v>355</v>
      </c>
      <c r="G19" s="1">
        <v>49</v>
      </c>
      <c r="H19" s="2">
        <v>1</v>
      </c>
      <c r="I19" s="2">
        <v>29</v>
      </c>
      <c r="J19" s="2">
        <v>27</v>
      </c>
      <c r="K19" s="2">
        <v>49</v>
      </c>
      <c r="L19" s="2">
        <v>3</v>
      </c>
    </row>
    <row r="20" spans="1:12" ht="25.5">
      <c r="A20" s="1">
        <v>6</v>
      </c>
      <c r="B20" s="1" t="s">
        <v>63</v>
      </c>
      <c r="C20" s="1" t="s">
        <v>118</v>
      </c>
      <c r="D20" s="2" t="s">
        <v>310</v>
      </c>
      <c r="E20" s="1" t="s">
        <v>368</v>
      </c>
      <c r="F20" s="1" t="s">
        <v>355</v>
      </c>
      <c r="G20" s="29">
        <v>37</v>
      </c>
      <c r="H20" s="30">
        <v>2</v>
      </c>
      <c r="I20" s="30">
        <v>38</v>
      </c>
      <c r="J20" s="30">
        <v>3</v>
      </c>
      <c r="K20" s="30">
        <v>37</v>
      </c>
      <c r="L20" s="30">
        <v>2</v>
      </c>
    </row>
    <row r="21" spans="1:12" ht="12.75">
      <c r="A21" s="1">
        <v>7</v>
      </c>
      <c r="B21" s="1" t="s">
        <v>63</v>
      </c>
      <c r="C21" s="1" t="s">
        <v>74</v>
      </c>
      <c r="D21" s="2" t="s">
        <v>307</v>
      </c>
      <c r="E21" s="1" t="s">
        <v>368</v>
      </c>
      <c r="F21" s="1" t="s">
        <v>355</v>
      </c>
      <c r="G21" s="29">
        <v>13</v>
      </c>
      <c r="H21" s="30">
        <v>2</v>
      </c>
      <c r="I21" s="30">
        <v>11</v>
      </c>
      <c r="J21" s="30">
        <v>4</v>
      </c>
      <c r="K21" s="30">
        <v>13</v>
      </c>
      <c r="L21" s="30">
        <v>8</v>
      </c>
    </row>
    <row r="22" spans="1:12" ht="51">
      <c r="A22" s="1">
        <v>8</v>
      </c>
      <c r="B22" s="1" t="s">
        <v>63</v>
      </c>
      <c r="C22" s="1" t="s">
        <v>75</v>
      </c>
      <c r="D22" s="2" t="s">
        <v>268</v>
      </c>
      <c r="E22" s="1" t="s">
        <v>368</v>
      </c>
      <c r="F22" s="1" t="s">
        <v>355</v>
      </c>
      <c r="G22" s="1">
        <v>63</v>
      </c>
      <c r="H22" s="2">
        <v>2</v>
      </c>
      <c r="I22" s="2">
        <v>36</v>
      </c>
      <c r="J22" s="2">
        <v>28</v>
      </c>
      <c r="K22" s="2">
        <v>63</v>
      </c>
      <c r="L22" s="2">
        <v>13</v>
      </c>
    </row>
    <row r="23" spans="1:12" ht="25.5">
      <c r="A23" s="1">
        <v>9</v>
      </c>
      <c r="B23" s="1" t="s">
        <v>76</v>
      </c>
      <c r="C23" s="1" t="s">
        <v>77</v>
      </c>
      <c r="D23" s="2" t="s">
        <v>78</v>
      </c>
      <c r="E23" s="1" t="s">
        <v>368</v>
      </c>
      <c r="F23" s="1" t="s">
        <v>355</v>
      </c>
      <c r="G23" s="1">
        <v>32</v>
      </c>
      <c r="H23" s="2">
        <v>7</v>
      </c>
      <c r="I23" s="2">
        <v>33</v>
      </c>
      <c r="J23" s="2">
        <v>2</v>
      </c>
      <c r="K23" s="2">
        <v>32</v>
      </c>
      <c r="L23" s="2">
        <v>7</v>
      </c>
    </row>
    <row r="24" spans="1:12" ht="38.25">
      <c r="A24" s="1">
        <v>10</v>
      </c>
      <c r="B24" s="1" t="s">
        <v>76</v>
      </c>
      <c r="C24" s="1" t="s">
        <v>79</v>
      </c>
      <c r="D24" s="2" t="s">
        <v>308</v>
      </c>
      <c r="E24" s="1" t="s">
        <v>368</v>
      </c>
      <c r="F24" s="1" t="s">
        <v>355</v>
      </c>
      <c r="G24" s="29">
        <v>44</v>
      </c>
      <c r="H24" s="30">
        <v>5</v>
      </c>
      <c r="I24" s="30">
        <v>34</v>
      </c>
      <c r="J24" s="30">
        <v>11</v>
      </c>
      <c r="K24" s="30">
        <v>44</v>
      </c>
      <c r="L24" s="30">
        <v>10</v>
      </c>
    </row>
    <row r="25" spans="1:12" ht="51">
      <c r="A25" s="1">
        <v>11</v>
      </c>
      <c r="B25" s="1" t="s">
        <v>80</v>
      </c>
      <c r="C25" s="1" t="s">
        <v>164</v>
      </c>
      <c r="D25" s="2" t="s">
        <v>327</v>
      </c>
      <c r="E25" s="1" t="s">
        <v>368</v>
      </c>
      <c r="F25" s="1" t="s">
        <v>355</v>
      </c>
      <c r="G25" s="29">
        <v>60</v>
      </c>
      <c r="H25" s="30">
        <v>0</v>
      </c>
      <c r="I25" s="30">
        <v>32</v>
      </c>
      <c r="J25" s="30">
        <v>21</v>
      </c>
      <c r="K25" s="30">
        <v>60</v>
      </c>
      <c r="L25" s="30">
        <v>3</v>
      </c>
    </row>
    <row r="26" spans="1:12" ht="25.5">
      <c r="A26" s="1">
        <v>12</v>
      </c>
      <c r="B26" s="1" t="s">
        <v>80</v>
      </c>
      <c r="C26" s="1" t="s">
        <v>81</v>
      </c>
      <c r="D26" s="2" t="s">
        <v>243</v>
      </c>
      <c r="E26" s="1" t="s">
        <v>368</v>
      </c>
      <c r="F26" s="1" t="s">
        <v>355</v>
      </c>
      <c r="G26" s="1">
        <v>27</v>
      </c>
      <c r="H26" s="2">
        <v>1</v>
      </c>
      <c r="I26" s="2">
        <v>18</v>
      </c>
      <c r="J26" s="2">
        <v>10</v>
      </c>
      <c r="K26" s="2">
        <v>27</v>
      </c>
      <c r="L26" s="2">
        <v>4</v>
      </c>
    </row>
    <row r="27" spans="1:12" ht="38.25">
      <c r="A27" s="1">
        <v>13</v>
      </c>
      <c r="B27" s="2" t="s">
        <v>80</v>
      </c>
      <c r="C27" s="2" t="s">
        <v>131</v>
      </c>
      <c r="D27" s="2" t="s">
        <v>82</v>
      </c>
      <c r="E27" s="1" t="s">
        <v>368</v>
      </c>
      <c r="F27" s="1" t="s">
        <v>355</v>
      </c>
      <c r="G27" s="2">
        <v>49</v>
      </c>
      <c r="H27" s="2">
        <v>0</v>
      </c>
      <c r="I27" s="2">
        <v>22</v>
      </c>
      <c r="J27" s="2">
        <v>23</v>
      </c>
      <c r="K27" s="2">
        <v>49</v>
      </c>
      <c r="L27" s="2">
        <v>11</v>
      </c>
    </row>
    <row r="28" spans="1:12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9"/>
      <c r="B29" s="19"/>
      <c r="C29" s="19" t="s">
        <v>121</v>
      </c>
      <c r="D29" s="19"/>
      <c r="E29" s="19"/>
      <c r="F29" s="19"/>
      <c r="G29" s="19">
        <f>SUM(G15:G28)</f>
        <v>560</v>
      </c>
      <c r="H29" s="19">
        <f aca="true" t="shared" si="0" ref="G29:L29">SUM(H15:H28)</f>
        <v>33</v>
      </c>
      <c r="I29" s="19">
        <f t="shared" si="0"/>
        <v>385</v>
      </c>
      <c r="J29" s="19">
        <f t="shared" si="0"/>
        <v>204</v>
      </c>
      <c r="K29" s="19">
        <f t="shared" si="0"/>
        <v>560</v>
      </c>
      <c r="L29" s="19">
        <f t="shared" si="0"/>
        <v>74</v>
      </c>
    </row>
    <row r="30" spans="1:12" ht="12.75">
      <c r="A30" s="51" t="s">
        <v>346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2.75">
      <c r="A31" s="19"/>
      <c r="B31" s="19"/>
      <c r="C31" s="19" t="s">
        <v>121</v>
      </c>
      <c r="D31" s="19"/>
      <c r="E31" s="19"/>
      <c r="F31" s="19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 t="s">
        <v>124</v>
      </c>
      <c r="D33" s="19"/>
      <c r="E33" s="19"/>
      <c r="F33" s="19"/>
      <c r="G33" s="19">
        <f>G31+G29</f>
        <v>560</v>
      </c>
      <c r="H33" s="19">
        <f>H31+H29</f>
        <v>33</v>
      </c>
      <c r="I33" s="19">
        <f>I31+I29</f>
        <v>385</v>
      </c>
      <c r="J33" s="19">
        <f>J31+J29</f>
        <v>204</v>
      </c>
      <c r="K33" s="19">
        <f>K31+K29</f>
        <v>560</v>
      </c>
      <c r="L33" s="19">
        <f>L31+L29</f>
        <v>74</v>
      </c>
    </row>
    <row r="34" spans="1:2" ht="12.75">
      <c r="A34" s="18"/>
      <c r="B34" s="18"/>
    </row>
    <row r="35" spans="1:12" ht="15">
      <c r="A35" s="46" t="s">
        <v>339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2" ht="12.75">
      <c r="A36" s="18"/>
      <c r="B36" s="18" t="s">
        <v>191</v>
      </c>
    </row>
    <row r="37" spans="1:23" s="28" customFormat="1" ht="12.75" customHeight="1">
      <c r="A37" s="42" t="s">
        <v>337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</sheetData>
  <sheetProtection/>
  <mergeCells count="19">
    <mergeCell ref="A30:L30"/>
    <mergeCell ref="E11:E12"/>
    <mergeCell ref="F11:F12"/>
    <mergeCell ref="I1:L1"/>
    <mergeCell ref="I2:L2"/>
    <mergeCell ref="I3:L3"/>
    <mergeCell ref="I4:L4"/>
    <mergeCell ref="I5:L5"/>
    <mergeCell ref="I6:L6"/>
    <mergeCell ref="A37:L37"/>
    <mergeCell ref="A8:L8"/>
    <mergeCell ref="A9:L9"/>
    <mergeCell ref="A11:A12"/>
    <mergeCell ref="B11:B12"/>
    <mergeCell ref="C11:C12"/>
    <mergeCell ref="G11:L11"/>
    <mergeCell ref="A35:L35"/>
    <mergeCell ref="D11:D12"/>
    <mergeCell ref="A14:L14"/>
  </mergeCells>
  <printOptions/>
  <pageMargins left="0.7" right="0.7" top="0.3328125" bottom="0.39197916666666666" header="0.3" footer="0.3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selection activeCell="I1" sqref="I1:L6"/>
    </sheetView>
  </sheetViews>
  <sheetFormatPr defaultColWidth="9.140625" defaultRowHeight="15"/>
  <cols>
    <col min="1" max="1" width="9.00390625" style="3" customWidth="1"/>
    <col min="2" max="2" width="16.421875" style="3" bestFit="1" customWidth="1"/>
    <col min="3" max="3" width="19.140625" style="3" bestFit="1" customWidth="1"/>
    <col min="4" max="4" width="38.421875" style="3" bestFit="1" customWidth="1"/>
    <col min="5" max="5" width="18.00390625" style="3" bestFit="1" customWidth="1"/>
    <col min="6" max="6" width="15.00390625" style="3" customWidth="1"/>
    <col min="7" max="10" width="9.28125" style="3" customWidth="1"/>
    <col min="11" max="11" width="12.00390625" style="3" customWidth="1"/>
    <col min="12" max="12" width="9.28125" style="3" customWidth="1"/>
    <col min="13" max="21" width="9.140625" style="3" customWidth="1"/>
    <col min="22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1" s="8" customFormat="1" ht="30" customHeight="1">
      <c r="A9" s="39" t="s">
        <v>369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  <c r="Q9" s="6"/>
      <c r="R9" s="6"/>
      <c r="S9" s="6"/>
      <c r="T9" s="6"/>
      <c r="U9" s="6"/>
    </row>
    <row r="11" spans="1:12" ht="12.75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3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M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2.75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25.5">
      <c r="A15" s="1">
        <v>1</v>
      </c>
      <c r="B15" s="1" t="s">
        <v>76</v>
      </c>
      <c r="C15" s="1" t="s">
        <v>171</v>
      </c>
      <c r="D15" s="2" t="s">
        <v>233</v>
      </c>
      <c r="E15" s="1" t="s">
        <v>370</v>
      </c>
      <c r="F15" s="1" t="s">
        <v>343</v>
      </c>
      <c r="G15" s="1">
        <v>22</v>
      </c>
      <c r="H15" s="2">
        <v>1</v>
      </c>
      <c r="I15" s="2">
        <v>22</v>
      </c>
      <c r="J15" s="2">
        <v>7</v>
      </c>
      <c r="K15" s="2">
        <v>22</v>
      </c>
      <c r="L15" s="2">
        <v>6</v>
      </c>
    </row>
    <row r="16" spans="1:12" ht="12.75">
      <c r="A16" s="1">
        <v>2</v>
      </c>
      <c r="B16" s="1" t="s">
        <v>83</v>
      </c>
      <c r="C16" s="1" t="s">
        <v>135</v>
      </c>
      <c r="D16" s="2" t="s">
        <v>84</v>
      </c>
      <c r="E16" s="1" t="s">
        <v>370</v>
      </c>
      <c r="F16" s="1" t="s">
        <v>343</v>
      </c>
      <c r="G16" s="1">
        <v>10</v>
      </c>
      <c r="H16" s="2">
        <v>0</v>
      </c>
      <c r="I16" s="2">
        <v>11</v>
      </c>
      <c r="J16" s="2">
        <v>0</v>
      </c>
      <c r="K16" s="2">
        <v>10</v>
      </c>
      <c r="L16" s="2">
        <v>8</v>
      </c>
    </row>
    <row r="17" spans="1:12" ht="25.5">
      <c r="A17" s="1">
        <v>3</v>
      </c>
      <c r="B17" s="2" t="s">
        <v>83</v>
      </c>
      <c r="C17" s="2" t="s">
        <v>143</v>
      </c>
      <c r="D17" s="22" t="s">
        <v>102</v>
      </c>
      <c r="E17" s="1" t="s">
        <v>370</v>
      </c>
      <c r="F17" s="1" t="s">
        <v>343</v>
      </c>
      <c r="G17" s="2">
        <v>21</v>
      </c>
      <c r="H17" s="2">
        <v>0</v>
      </c>
      <c r="I17" s="2">
        <v>8</v>
      </c>
      <c r="J17" s="2">
        <v>16</v>
      </c>
      <c r="K17" s="2">
        <v>21</v>
      </c>
      <c r="L17" s="2">
        <v>8</v>
      </c>
    </row>
    <row r="18" spans="1:12" ht="25.5">
      <c r="A18" s="1">
        <v>4</v>
      </c>
      <c r="B18" s="2" t="s">
        <v>83</v>
      </c>
      <c r="C18" s="2" t="s">
        <v>156</v>
      </c>
      <c r="D18" s="22" t="s">
        <v>103</v>
      </c>
      <c r="E18" s="1" t="s">
        <v>370</v>
      </c>
      <c r="F18" s="1" t="s">
        <v>343</v>
      </c>
      <c r="G18" s="2">
        <v>24</v>
      </c>
      <c r="H18" s="2">
        <v>1</v>
      </c>
      <c r="I18" s="2">
        <v>14</v>
      </c>
      <c r="J18" s="2">
        <v>12</v>
      </c>
      <c r="K18" s="2">
        <v>24</v>
      </c>
      <c r="L18" s="2">
        <v>8</v>
      </c>
    </row>
    <row r="19" spans="1:12" ht="25.5">
      <c r="A19" s="1">
        <v>5</v>
      </c>
      <c r="B19" s="1" t="s">
        <v>85</v>
      </c>
      <c r="C19" s="1" t="s">
        <v>86</v>
      </c>
      <c r="D19" s="2" t="s">
        <v>261</v>
      </c>
      <c r="E19" s="1" t="s">
        <v>370</v>
      </c>
      <c r="F19" s="1" t="s">
        <v>343</v>
      </c>
      <c r="G19" s="1">
        <v>28</v>
      </c>
      <c r="H19" s="2">
        <v>3</v>
      </c>
      <c r="I19" s="2">
        <v>24</v>
      </c>
      <c r="J19" s="2">
        <v>5</v>
      </c>
      <c r="K19" s="2">
        <v>28</v>
      </c>
      <c r="L19" s="2">
        <v>3</v>
      </c>
    </row>
    <row r="20" spans="1:12" ht="12.75">
      <c r="A20" s="1">
        <v>6</v>
      </c>
      <c r="B20" s="1" t="s">
        <v>85</v>
      </c>
      <c r="C20" s="1" t="s">
        <v>87</v>
      </c>
      <c r="D20" s="2" t="s">
        <v>88</v>
      </c>
      <c r="E20" s="1" t="s">
        <v>370</v>
      </c>
      <c r="F20" s="1" t="s">
        <v>343</v>
      </c>
      <c r="G20" s="1">
        <v>11</v>
      </c>
      <c r="H20" s="2">
        <v>2</v>
      </c>
      <c r="I20" s="2">
        <v>11</v>
      </c>
      <c r="J20" s="2">
        <v>2</v>
      </c>
      <c r="K20" s="2">
        <v>11</v>
      </c>
      <c r="L20" s="2">
        <v>7</v>
      </c>
    </row>
    <row r="21" spans="1:12" ht="165.75">
      <c r="A21" s="1">
        <v>7</v>
      </c>
      <c r="B21" s="1" t="s">
        <v>85</v>
      </c>
      <c r="C21" s="1" t="s">
        <v>192</v>
      </c>
      <c r="D21" s="2" t="s">
        <v>328</v>
      </c>
      <c r="E21" s="1" t="s">
        <v>370</v>
      </c>
      <c r="F21" s="1" t="s">
        <v>343</v>
      </c>
      <c r="G21" s="29">
        <v>196</v>
      </c>
      <c r="H21" s="30">
        <v>9</v>
      </c>
      <c r="I21" s="30">
        <v>124</v>
      </c>
      <c r="J21" s="30">
        <v>70</v>
      </c>
      <c r="K21" s="30">
        <v>196</v>
      </c>
      <c r="L21" s="30">
        <v>6</v>
      </c>
    </row>
    <row r="22" spans="1:12" ht="12.75">
      <c r="A22" s="1">
        <v>8</v>
      </c>
      <c r="B22" s="1" t="s">
        <v>89</v>
      </c>
      <c r="C22" s="1" t="s">
        <v>143</v>
      </c>
      <c r="D22" s="2" t="s">
        <v>309</v>
      </c>
      <c r="E22" s="1" t="s">
        <v>370</v>
      </c>
      <c r="F22" s="1" t="s">
        <v>343</v>
      </c>
      <c r="G22" s="29">
        <v>9</v>
      </c>
      <c r="H22" s="30">
        <v>1</v>
      </c>
      <c r="I22" s="30">
        <v>8</v>
      </c>
      <c r="J22" s="30">
        <v>0</v>
      </c>
      <c r="K22" s="30">
        <v>9</v>
      </c>
      <c r="L22" s="30">
        <v>0</v>
      </c>
    </row>
    <row r="23" spans="1:12" ht="12.75">
      <c r="A23" s="1">
        <v>9</v>
      </c>
      <c r="B23" s="1" t="s">
        <v>89</v>
      </c>
      <c r="C23" s="1" t="s">
        <v>164</v>
      </c>
      <c r="D23" s="2">
        <v>9</v>
      </c>
      <c r="E23" s="1" t="s">
        <v>370</v>
      </c>
      <c r="F23" s="1" t="s">
        <v>343</v>
      </c>
      <c r="G23" s="1">
        <v>1</v>
      </c>
      <c r="H23" s="2">
        <v>0</v>
      </c>
      <c r="I23" s="2">
        <v>1</v>
      </c>
      <c r="J23" s="2">
        <v>0</v>
      </c>
      <c r="K23" s="2">
        <v>1</v>
      </c>
      <c r="L23" s="2">
        <v>0</v>
      </c>
    </row>
    <row r="24" spans="1:12" ht="38.25">
      <c r="A24" s="1">
        <v>10</v>
      </c>
      <c r="B24" s="1" t="s">
        <v>155</v>
      </c>
      <c r="C24" s="1" t="s">
        <v>66</v>
      </c>
      <c r="D24" s="2" t="s">
        <v>264</v>
      </c>
      <c r="E24" s="1" t="s">
        <v>370</v>
      </c>
      <c r="F24" s="1" t="s">
        <v>343</v>
      </c>
      <c r="G24" s="1">
        <v>46</v>
      </c>
      <c r="H24" s="2">
        <v>0</v>
      </c>
      <c r="I24" s="2">
        <v>37</v>
      </c>
      <c r="J24" s="2">
        <v>0</v>
      </c>
      <c r="K24" s="2">
        <v>46</v>
      </c>
      <c r="L24" s="2">
        <v>4</v>
      </c>
    </row>
    <row r="25" spans="1:12" ht="25.5">
      <c r="A25" s="1">
        <v>11</v>
      </c>
      <c r="B25" s="1" t="s">
        <v>155</v>
      </c>
      <c r="C25" s="1" t="s">
        <v>90</v>
      </c>
      <c r="D25" s="2" t="s">
        <v>329</v>
      </c>
      <c r="E25" s="1" t="s">
        <v>370</v>
      </c>
      <c r="F25" s="1" t="s">
        <v>343</v>
      </c>
      <c r="G25" s="29">
        <v>23</v>
      </c>
      <c r="H25" s="30">
        <v>1</v>
      </c>
      <c r="I25" s="30">
        <v>19</v>
      </c>
      <c r="J25" s="30">
        <v>1</v>
      </c>
      <c r="K25" s="30">
        <v>23</v>
      </c>
      <c r="L25" s="30">
        <v>7</v>
      </c>
    </row>
    <row r="26" spans="1:12" ht="12.75">
      <c r="A26" s="1"/>
      <c r="B26" s="1"/>
      <c r="C26" s="1"/>
      <c r="D26" s="2"/>
      <c r="E26" s="1"/>
      <c r="F26" s="1"/>
      <c r="G26" s="1"/>
      <c r="H26" s="2"/>
      <c r="I26" s="2"/>
      <c r="J26" s="2"/>
      <c r="K26" s="2"/>
      <c r="L26" s="2"/>
    </row>
    <row r="27" spans="1:12" ht="12.75">
      <c r="A27" s="19"/>
      <c r="B27" s="19"/>
      <c r="C27" s="19" t="s">
        <v>121</v>
      </c>
      <c r="D27" s="19"/>
      <c r="E27" s="19"/>
      <c r="F27" s="19"/>
      <c r="G27" s="19">
        <f>SUM(G15:G26)</f>
        <v>391</v>
      </c>
      <c r="H27" s="19">
        <f aca="true" t="shared" si="0" ref="G27:L27">SUM(H15:H26)</f>
        <v>18</v>
      </c>
      <c r="I27" s="19">
        <f t="shared" si="0"/>
        <v>279</v>
      </c>
      <c r="J27" s="19">
        <f t="shared" si="0"/>
        <v>113</v>
      </c>
      <c r="K27" s="19">
        <f t="shared" si="0"/>
        <v>391</v>
      </c>
      <c r="L27" s="19">
        <f t="shared" si="0"/>
        <v>57</v>
      </c>
    </row>
    <row r="28" spans="1:12" ht="12.75">
      <c r="A28" s="51" t="s">
        <v>346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2.75">
      <c r="A29" s="19"/>
      <c r="B29" s="19"/>
      <c r="C29" s="19" t="s">
        <v>122</v>
      </c>
      <c r="D29" s="19"/>
      <c r="E29" s="19"/>
      <c r="F29" s="19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 t="s">
        <v>124</v>
      </c>
      <c r="D31" s="19"/>
      <c r="E31" s="19"/>
      <c r="F31" s="19"/>
      <c r="G31" s="19">
        <f>G29+G7</f>
        <v>0</v>
      </c>
      <c r="H31" s="19">
        <f>H29+H27</f>
        <v>18</v>
      </c>
      <c r="I31" s="19">
        <f>I29+I27</f>
        <v>279</v>
      </c>
      <c r="J31" s="19">
        <f>J29+J27</f>
        <v>113</v>
      </c>
      <c r="K31" s="19">
        <f>K29+K27</f>
        <v>391</v>
      </c>
      <c r="L31" s="19">
        <f>L29+L27</f>
        <v>57</v>
      </c>
    </row>
    <row r="32" spans="1:2" ht="12.75">
      <c r="A32" s="18"/>
      <c r="B32" s="18"/>
    </row>
    <row r="33" spans="1:12" ht="15">
      <c r="A33" s="46" t="s">
        <v>339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2" ht="12.75">
      <c r="A34" s="18"/>
      <c r="B34" s="18" t="s">
        <v>191</v>
      </c>
    </row>
    <row r="35" spans="1:21" s="28" customFormat="1" ht="12.75" customHeight="1">
      <c r="A35" s="42" t="s">
        <v>338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7"/>
      <c r="N35" s="27"/>
      <c r="O35" s="27"/>
      <c r="P35" s="27"/>
      <c r="Q35" s="27"/>
      <c r="R35" s="27"/>
      <c r="S35" s="27"/>
      <c r="T35" s="27"/>
      <c r="U35" s="27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</sheetData>
  <sheetProtection/>
  <mergeCells count="19">
    <mergeCell ref="I6:L6"/>
    <mergeCell ref="D11:D12"/>
    <mergeCell ref="E11:E12"/>
    <mergeCell ref="F11:F12"/>
    <mergeCell ref="A14:L14"/>
    <mergeCell ref="A28:L28"/>
    <mergeCell ref="I1:L1"/>
    <mergeCell ref="I2:L2"/>
    <mergeCell ref="I3:L3"/>
    <mergeCell ref="I4:L4"/>
    <mergeCell ref="I5:L5"/>
    <mergeCell ref="A35:L35"/>
    <mergeCell ref="A8:L8"/>
    <mergeCell ref="A11:A12"/>
    <mergeCell ref="B11:B12"/>
    <mergeCell ref="C11:C12"/>
    <mergeCell ref="G11:L11"/>
    <mergeCell ref="A33:L33"/>
    <mergeCell ref="A9:L9"/>
  </mergeCells>
  <printOptions/>
  <pageMargins left="0.7" right="0.7" top="0.3328125" bottom="0.39197916666666666" header="0.3" footer="0.3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9.00390625" style="3" customWidth="1"/>
    <col min="2" max="2" width="16.421875" style="3" bestFit="1" customWidth="1"/>
    <col min="3" max="3" width="16.00390625" style="3" bestFit="1" customWidth="1"/>
    <col min="4" max="4" width="38.421875" style="3" bestFit="1" customWidth="1"/>
    <col min="5" max="5" width="18.00390625" style="3" bestFit="1" customWidth="1"/>
    <col min="6" max="6" width="14.421875" style="3" customWidth="1"/>
    <col min="7" max="10" width="9.28125" style="3" customWidth="1"/>
    <col min="11" max="11" width="12.00390625" style="3" customWidth="1"/>
    <col min="12" max="12" width="9.28125" style="3" customWidth="1"/>
    <col min="13" max="23" width="9.140625" style="3" customWidth="1"/>
    <col min="24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3" s="8" customFormat="1" ht="30" customHeight="1">
      <c r="A9" s="39" t="s">
        <v>371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1" spans="1:12" ht="12.75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5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O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2.75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2.75">
      <c r="A15" s="1">
        <v>1</v>
      </c>
      <c r="B15" s="1" t="s">
        <v>76</v>
      </c>
      <c r="C15" s="1" t="s">
        <v>125</v>
      </c>
      <c r="D15" s="2" t="s">
        <v>91</v>
      </c>
      <c r="E15" s="1" t="s">
        <v>372</v>
      </c>
      <c r="F15" s="1" t="s">
        <v>343</v>
      </c>
      <c r="G15" s="1">
        <v>12</v>
      </c>
      <c r="H15" s="2">
        <v>0</v>
      </c>
      <c r="I15" s="2">
        <v>0</v>
      </c>
      <c r="J15" s="2">
        <v>11</v>
      </c>
      <c r="K15" s="2">
        <v>12</v>
      </c>
      <c r="L15" s="2">
        <v>7</v>
      </c>
    </row>
    <row r="16" spans="1:12" ht="12.75">
      <c r="A16" s="1">
        <v>2</v>
      </c>
      <c r="B16" s="1" t="s">
        <v>76</v>
      </c>
      <c r="C16" s="1" t="s">
        <v>139</v>
      </c>
      <c r="D16" s="2" t="s">
        <v>92</v>
      </c>
      <c r="E16" s="1" t="s">
        <v>372</v>
      </c>
      <c r="F16" s="1" t="s">
        <v>343</v>
      </c>
      <c r="G16" s="1">
        <v>3</v>
      </c>
      <c r="H16" s="2">
        <v>0</v>
      </c>
      <c r="I16" s="2">
        <v>4</v>
      </c>
      <c r="J16" s="2">
        <v>1</v>
      </c>
      <c r="K16" s="2">
        <v>3</v>
      </c>
      <c r="L16" s="2">
        <v>6</v>
      </c>
    </row>
    <row r="17" spans="1:12" ht="25.5">
      <c r="A17" s="1">
        <v>3</v>
      </c>
      <c r="B17" s="1" t="s">
        <v>76</v>
      </c>
      <c r="C17" s="1" t="s">
        <v>118</v>
      </c>
      <c r="D17" s="2" t="s">
        <v>311</v>
      </c>
      <c r="E17" s="1" t="s">
        <v>372</v>
      </c>
      <c r="F17" s="1" t="s">
        <v>343</v>
      </c>
      <c r="G17" s="29">
        <v>22</v>
      </c>
      <c r="H17" s="30">
        <v>4</v>
      </c>
      <c r="I17" s="30">
        <v>23</v>
      </c>
      <c r="J17" s="30">
        <v>3</v>
      </c>
      <c r="K17" s="30">
        <v>22</v>
      </c>
      <c r="L17" s="30">
        <v>4</v>
      </c>
    </row>
    <row r="18" spans="1:12" ht="12.75">
      <c r="A18" s="1">
        <v>4</v>
      </c>
      <c r="B18" s="1" t="s">
        <v>76</v>
      </c>
      <c r="C18" s="1" t="s">
        <v>147</v>
      </c>
      <c r="D18" s="2" t="s">
        <v>93</v>
      </c>
      <c r="E18" s="1" t="s">
        <v>372</v>
      </c>
      <c r="F18" s="1" t="s">
        <v>343</v>
      </c>
      <c r="G18" s="1">
        <v>15</v>
      </c>
      <c r="H18" s="2">
        <v>3</v>
      </c>
      <c r="I18" s="2">
        <v>15</v>
      </c>
      <c r="J18" s="2">
        <v>2</v>
      </c>
      <c r="K18" s="2">
        <v>15</v>
      </c>
      <c r="L18" s="2">
        <v>6</v>
      </c>
    </row>
    <row r="19" spans="1:12" ht="25.5">
      <c r="A19" s="1">
        <v>5</v>
      </c>
      <c r="B19" s="1" t="s">
        <v>76</v>
      </c>
      <c r="C19" s="1" t="s">
        <v>94</v>
      </c>
      <c r="D19" s="2" t="s">
        <v>330</v>
      </c>
      <c r="E19" s="1" t="s">
        <v>372</v>
      </c>
      <c r="F19" s="1" t="s">
        <v>343</v>
      </c>
      <c r="G19" s="29">
        <v>22</v>
      </c>
      <c r="H19" s="30">
        <v>3</v>
      </c>
      <c r="I19" s="30">
        <v>20</v>
      </c>
      <c r="J19" s="30">
        <v>7</v>
      </c>
      <c r="K19" s="30">
        <v>22</v>
      </c>
      <c r="L19" s="30">
        <v>3</v>
      </c>
    </row>
    <row r="20" spans="1:12" ht="12.75">
      <c r="A20" s="1">
        <v>6</v>
      </c>
      <c r="B20" s="1" t="s">
        <v>76</v>
      </c>
      <c r="C20" s="1" t="s">
        <v>290</v>
      </c>
      <c r="D20" s="2" t="s">
        <v>291</v>
      </c>
      <c r="E20" s="1" t="s">
        <v>372</v>
      </c>
      <c r="F20" s="1" t="s">
        <v>343</v>
      </c>
      <c r="G20" s="29">
        <v>10</v>
      </c>
      <c r="H20" s="30">
        <v>0</v>
      </c>
      <c r="I20" s="30">
        <v>10</v>
      </c>
      <c r="J20" s="30">
        <v>0</v>
      </c>
      <c r="K20" s="30">
        <v>10</v>
      </c>
      <c r="L20" s="30">
        <v>0</v>
      </c>
    </row>
    <row r="21" spans="1:12" ht="25.5">
      <c r="A21" s="1">
        <v>7</v>
      </c>
      <c r="B21" s="1" t="s">
        <v>76</v>
      </c>
      <c r="C21" s="1" t="s">
        <v>95</v>
      </c>
      <c r="D21" s="2" t="s">
        <v>267</v>
      </c>
      <c r="E21" s="1" t="s">
        <v>372</v>
      </c>
      <c r="F21" s="1" t="s">
        <v>343</v>
      </c>
      <c r="G21" s="1">
        <v>24</v>
      </c>
      <c r="H21" s="2">
        <v>2</v>
      </c>
      <c r="I21" s="2">
        <v>26</v>
      </c>
      <c r="J21" s="2">
        <v>3</v>
      </c>
      <c r="K21" s="2">
        <v>24</v>
      </c>
      <c r="L21" s="2">
        <v>5</v>
      </c>
    </row>
    <row r="22" spans="1:12" ht="25.5">
      <c r="A22" s="1">
        <v>8</v>
      </c>
      <c r="B22" s="1" t="s">
        <v>76</v>
      </c>
      <c r="C22" s="1" t="s">
        <v>96</v>
      </c>
      <c r="D22" s="2" t="s">
        <v>312</v>
      </c>
      <c r="E22" s="1" t="s">
        <v>372</v>
      </c>
      <c r="F22" s="1" t="s">
        <v>343</v>
      </c>
      <c r="G22" s="29">
        <v>15</v>
      </c>
      <c r="H22" s="30">
        <v>2</v>
      </c>
      <c r="I22" s="30">
        <v>18</v>
      </c>
      <c r="J22" s="30">
        <v>0</v>
      </c>
      <c r="K22" s="30">
        <v>15</v>
      </c>
      <c r="L22" s="30">
        <v>0</v>
      </c>
    </row>
    <row r="23" spans="1:12" ht="12.75">
      <c r="A23" s="1">
        <v>9</v>
      </c>
      <c r="B23" s="1" t="s">
        <v>76</v>
      </c>
      <c r="C23" s="1" t="s">
        <v>97</v>
      </c>
      <c r="D23" s="2" t="s">
        <v>234</v>
      </c>
      <c r="E23" s="1" t="s">
        <v>372</v>
      </c>
      <c r="F23" s="1" t="s">
        <v>343</v>
      </c>
      <c r="G23" s="1">
        <v>1</v>
      </c>
      <c r="H23" s="2">
        <v>0</v>
      </c>
      <c r="I23" s="2">
        <v>3</v>
      </c>
      <c r="J23" s="2">
        <v>0</v>
      </c>
      <c r="K23" s="2">
        <v>1</v>
      </c>
      <c r="L23" s="2">
        <v>0</v>
      </c>
    </row>
    <row r="24" spans="1:12" ht="12.75">
      <c r="A24" s="1">
        <v>10</v>
      </c>
      <c r="B24" s="1" t="s">
        <v>76</v>
      </c>
      <c r="C24" s="1" t="s">
        <v>98</v>
      </c>
      <c r="D24" s="2" t="s">
        <v>331</v>
      </c>
      <c r="E24" s="1" t="s">
        <v>372</v>
      </c>
      <c r="F24" s="1" t="s">
        <v>343</v>
      </c>
      <c r="G24" s="29">
        <v>6</v>
      </c>
      <c r="H24" s="30">
        <v>0</v>
      </c>
      <c r="I24" s="30">
        <v>6</v>
      </c>
      <c r="J24" s="30">
        <v>0</v>
      </c>
      <c r="K24" s="30">
        <v>6</v>
      </c>
      <c r="L24" s="30">
        <v>0</v>
      </c>
    </row>
    <row r="25" spans="1:12" ht="12.75">
      <c r="A25" s="1">
        <v>11</v>
      </c>
      <c r="B25" s="1" t="s">
        <v>76</v>
      </c>
      <c r="C25" s="1" t="s">
        <v>99</v>
      </c>
      <c r="D25" s="2" t="s">
        <v>332</v>
      </c>
      <c r="E25" s="1" t="s">
        <v>372</v>
      </c>
      <c r="F25" s="1" t="s">
        <v>343</v>
      </c>
      <c r="G25" s="29">
        <v>9</v>
      </c>
      <c r="H25" s="30">
        <v>0</v>
      </c>
      <c r="I25" s="30">
        <v>9</v>
      </c>
      <c r="J25" s="30">
        <v>0</v>
      </c>
      <c r="K25" s="30">
        <v>9</v>
      </c>
      <c r="L25" s="30">
        <v>0</v>
      </c>
    </row>
    <row r="26" spans="1:12" ht="12.75">
      <c r="A26" s="1">
        <v>12</v>
      </c>
      <c r="B26" s="1" t="s">
        <v>76</v>
      </c>
      <c r="C26" s="1" t="s">
        <v>152</v>
      </c>
      <c r="D26" s="2" t="s">
        <v>333</v>
      </c>
      <c r="E26" s="1" t="s">
        <v>372</v>
      </c>
      <c r="F26" s="1" t="s">
        <v>343</v>
      </c>
      <c r="G26" s="29">
        <v>7</v>
      </c>
      <c r="H26" s="30">
        <v>0</v>
      </c>
      <c r="I26" s="30">
        <v>7</v>
      </c>
      <c r="J26" s="30">
        <v>0</v>
      </c>
      <c r="K26" s="30">
        <v>7</v>
      </c>
      <c r="L26" s="30">
        <v>0</v>
      </c>
    </row>
    <row r="27" spans="1:12" ht="51">
      <c r="A27" s="1">
        <v>13</v>
      </c>
      <c r="B27" s="1" t="s">
        <v>228</v>
      </c>
      <c r="C27" s="2" t="s">
        <v>133</v>
      </c>
      <c r="D27" s="1" t="s">
        <v>100</v>
      </c>
      <c r="E27" s="1" t="s">
        <v>372</v>
      </c>
      <c r="F27" s="1" t="s">
        <v>343</v>
      </c>
      <c r="G27" s="1">
        <v>59</v>
      </c>
      <c r="H27" s="1">
        <v>0</v>
      </c>
      <c r="I27" s="1">
        <v>36</v>
      </c>
      <c r="J27" s="1">
        <v>23</v>
      </c>
      <c r="K27" s="2">
        <v>59</v>
      </c>
      <c r="L27" s="1">
        <v>13</v>
      </c>
    </row>
    <row r="28" spans="1:12" ht="12.75">
      <c r="A28" s="1">
        <v>14</v>
      </c>
      <c r="B28" s="2" t="s">
        <v>101</v>
      </c>
      <c r="C28" s="2" t="s">
        <v>164</v>
      </c>
      <c r="D28" s="22" t="s">
        <v>334</v>
      </c>
      <c r="E28" s="1" t="s">
        <v>372</v>
      </c>
      <c r="F28" s="1" t="s">
        <v>343</v>
      </c>
      <c r="G28" s="30">
        <v>14</v>
      </c>
      <c r="H28" s="30">
        <v>1</v>
      </c>
      <c r="I28" s="30">
        <v>5</v>
      </c>
      <c r="J28" s="30">
        <v>10</v>
      </c>
      <c r="K28" s="30">
        <v>14</v>
      </c>
      <c r="L28" s="30">
        <v>5</v>
      </c>
    </row>
    <row r="29" spans="1:12" ht="12.75">
      <c r="A29" s="1">
        <v>15</v>
      </c>
      <c r="B29" s="2" t="s">
        <v>83</v>
      </c>
      <c r="C29" s="2" t="s">
        <v>104</v>
      </c>
      <c r="D29" s="22" t="s">
        <v>105</v>
      </c>
      <c r="E29" s="1" t="s">
        <v>372</v>
      </c>
      <c r="F29" s="1" t="s">
        <v>343</v>
      </c>
      <c r="G29" s="2">
        <v>19</v>
      </c>
      <c r="H29" s="2">
        <v>2</v>
      </c>
      <c r="I29" s="2">
        <v>14</v>
      </c>
      <c r="J29" s="2">
        <v>9</v>
      </c>
      <c r="K29" s="2">
        <v>19</v>
      </c>
      <c r="L29" s="2">
        <v>7</v>
      </c>
    </row>
    <row r="30" spans="1:12" ht="25.5">
      <c r="A30" s="1">
        <v>16</v>
      </c>
      <c r="B30" s="2" t="s">
        <v>83</v>
      </c>
      <c r="C30" s="2" t="s">
        <v>79</v>
      </c>
      <c r="D30" s="22" t="s">
        <v>241</v>
      </c>
      <c r="E30" s="1" t="s">
        <v>372</v>
      </c>
      <c r="F30" s="1" t="s">
        <v>343</v>
      </c>
      <c r="G30" s="2">
        <v>27</v>
      </c>
      <c r="H30" s="2">
        <v>0</v>
      </c>
      <c r="I30" s="2">
        <v>16</v>
      </c>
      <c r="J30" s="2">
        <v>11</v>
      </c>
      <c r="K30" s="2">
        <v>27</v>
      </c>
      <c r="L30" s="2">
        <v>5</v>
      </c>
    </row>
    <row r="31" spans="1:12" ht="12.75">
      <c r="A31" s="1">
        <v>17</v>
      </c>
      <c r="B31" s="1" t="s">
        <v>83</v>
      </c>
      <c r="C31" s="1" t="s">
        <v>157</v>
      </c>
      <c r="D31" s="1" t="s">
        <v>276</v>
      </c>
      <c r="E31" s="1" t="s">
        <v>372</v>
      </c>
      <c r="F31" s="1" t="s">
        <v>343</v>
      </c>
      <c r="G31" s="1">
        <v>7</v>
      </c>
      <c r="H31" s="1">
        <v>0</v>
      </c>
      <c r="I31" s="1">
        <v>5</v>
      </c>
      <c r="J31" s="1">
        <v>5</v>
      </c>
      <c r="K31" s="1">
        <v>7</v>
      </c>
      <c r="L31" s="2">
        <v>3</v>
      </c>
    </row>
    <row r="32" spans="1:12" ht="12.75">
      <c r="A32" s="1">
        <v>18</v>
      </c>
      <c r="B32" s="1" t="s">
        <v>83</v>
      </c>
      <c r="C32" s="1" t="s">
        <v>106</v>
      </c>
      <c r="D32" s="1" t="s">
        <v>235</v>
      </c>
      <c r="E32" s="1" t="s">
        <v>372</v>
      </c>
      <c r="F32" s="1" t="s">
        <v>343</v>
      </c>
      <c r="G32" s="1">
        <v>19</v>
      </c>
      <c r="H32" s="1">
        <v>1</v>
      </c>
      <c r="I32" s="1">
        <v>16</v>
      </c>
      <c r="J32" s="1">
        <v>4</v>
      </c>
      <c r="K32" s="1">
        <v>19</v>
      </c>
      <c r="L32" s="2">
        <v>6</v>
      </c>
    </row>
    <row r="33" spans="1:12" ht="12.75">
      <c r="A33" s="1">
        <v>19</v>
      </c>
      <c r="B33" s="1" t="s">
        <v>76</v>
      </c>
      <c r="C33" s="1" t="s">
        <v>236</v>
      </c>
      <c r="D33" s="2" t="s">
        <v>335</v>
      </c>
      <c r="E33" s="1" t="s">
        <v>372</v>
      </c>
      <c r="F33" s="1" t="s">
        <v>343</v>
      </c>
      <c r="G33" s="29">
        <v>10</v>
      </c>
      <c r="H33" s="30">
        <v>0</v>
      </c>
      <c r="I33" s="30">
        <v>10</v>
      </c>
      <c r="J33" s="30">
        <v>0</v>
      </c>
      <c r="K33" s="30">
        <v>10</v>
      </c>
      <c r="L33" s="30">
        <v>0</v>
      </c>
    </row>
    <row r="34" spans="1:12" ht="12.75">
      <c r="A34" s="1">
        <v>20</v>
      </c>
      <c r="B34" s="1" t="s">
        <v>76</v>
      </c>
      <c r="C34" s="1" t="s">
        <v>237</v>
      </c>
      <c r="D34" s="2" t="s">
        <v>336</v>
      </c>
      <c r="E34" s="1" t="s">
        <v>372</v>
      </c>
      <c r="F34" s="1" t="s">
        <v>343</v>
      </c>
      <c r="G34" s="29">
        <v>3</v>
      </c>
      <c r="H34" s="30">
        <v>0</v>
      </c>
      <c r="I34" s="30">
        <v>3</v>
      </c>
      <c r="J34" s="30">
        <v>0</v>
      </c>
      <c r="K34" s="30">
        <v>3</v>
      </c>
      <c r="L34" s="30">
        <v>0</v>
      </c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</row>
    <row r="36" spans="1:12" ht="12.75">
      <c r="A36" s="19"/>
      <c r="B36" s="19"/>
      <c r="C36" s="19" t="s">
        <v>121</v>
      </c>
      <c r="D36" s="19"/>
      <c r="E36" s="19"/>
      <c r="F36" s="19"/>
      <c r="G36" s="19">
        <f>SUM(G15:G35)</f>
        <v>304</v>
      </c>
      <c r="H36" s="19">
        <f>SUM(H15:H35)</f>
        <v>18</v>
      </c>
      <c r="I36" s="19">
        <f>SUM(I15:I35)</f>
        <v>246</v>
      </c>
      <c r="J36" s="19">
        <f>SUM(J15:J35)</f>
        <v>89</v>
      </c>
      <c r="K36" s="19">
        <f>SUM(K15:K35)</f>
        <v>304</v>
      </c>
      <c r="L36" s="19">
        <f>SUM(L15:L35)</f>
        <v>70</v>
      </c>
    </row>
    <row r="37" spans="1:12" ht="12.75">
      <c r="A37" s="51" t="s">
        <v>346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2.75">
      <c r="A38" s="1">
        <v>21</v>
      </c>
      <c r="B38" s="1" t="s">
        <v>76</v>
      </c>
      <c r="C38" s="1" t="s">
        <v>143</v>
      </c>
      <c r="D38" s="2" t="s">
        <v>123</v>
      </c>
      <c r="E38" s="1" t="s">
        <v>372</v>
      </c>
      <c r="F38" s="1" t="s">
        <v>343</v>
      </c>
      <c r="G38" s="1">
        <v>47</v>
      </c>
      <c r="H38" s="2">
        <v>2</v>
      </c>
      <c r="I38" s="2">
        <v>46</v>
      </c>
      <c r="J38" s="2">
        <v>0</v>
      </c>
      <c r="K38" s="2">
        <v>47</v>
      </c>
      <c r="L38" s="2">
        <v>0</v>
      </c>
    </row>
    <row r="39" spans="1:12" ht="12.75">
      <c r="A39" s="1">
        <v>22</v>
      </c>
      <c r="B39" s="1" t="s">
        <v>76</v>
      </c>
      <c r="C39" s="1" t="s">
        <v>143</v>
      </c>
      <c r="D39" s="2">
        <v>3</v>
      </c>
      <c r="E39" s="1" t="s">
        <v>372</v>
      </c>
      <c r="F39" s="1" t="s">
        <v>343</v>
      </c>
      <c r="G39" s="2">
        <v>44</v>
      </c>
      <c r="H39" s="2">
        <v>4</v>
      </c>
      <c r="I39" s="2">
        <v>42</v>
      </c>
      <c r="J39" s="2">
        <v>0</v>
      </c>
      <c r="K39" s="2">
        <v>44</v>
      </c>
      <c r="L39" s="2">
        <v>0</v>
      </c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9"/>
      <c r="B41" s="19"/>
      <c r="C41" s="19" t="s">
        <v>121</v>
      </c>
      <c r="D41" s="19"/>
      <c r="E41" s="19"/>
      <c r="F41" s="19"/>
      <c r="G41" s="19">
        <f>SUM(G38:G40)</f>
        <v>91</v>
      </c>
      <c r="H41" s="19">
        <f aca="true" t="shared" si="0" ref="G41:L41">SUM(H38:H40)</f>
        <v>6</v>
      </c>
      <c r="I41" s="19">
        <f t="shared" si="0"/>
        <v>88</v>
      </c>
      <c r="J41" s="19">
        <f t="shared" si="0"/>
        <v>0</v>
      </c>
      <c r="K41" s="19">
        <f t="shared" si="0"/>
        <v>91</v>
      </c>
      <c r="L41" s="19">
        <f t="shared" si="0"/>
        <v>0</v>
      </c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 t="s">
        <v>124</v>
      </c>
      <c r="D43" s="19"/>
      <c r="E43" s="19"/>
      <c r="F43" s="19"/>
      <c r="G43" s="19">
        <f>G41+G36</f>
        <v>395</v>
      </c>
      <c r="H43" s="19">
        <f>H41+H36</f>
        <v>24</v>
      </c>
      <c r="I43" s="19">
        <f>I41+I36</f>
        <v>334</v>
      </c>
      <c r="J43" s="19">
        <f>J41+J36</f>
        <v>89</v>
      </c>
      <c r="K43" s="19">
        <f>K41+K36</f>
        <v>395</v>
      </c>
      <c r="L43" s="19">
        <f>L41+L36</f>
        <v>70</v>
      </c>
    </row>
    <row r="44" spans="1:2" ht="12.75">
      <c r="A44" s="18"/>
      <c r="B44" s="18"/>
    </row>
    <row r="45" spans="1:12" ht="15">
      <c r="A45" s="46" t="s">
        <v>339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2" ht="12.75">
      <c r="A46" s="18"/>
      <c r="B46" s="18" t="s">
        <v>191</v>
      </c>
    </row>
    <row r="47" spans="1:23" s="28" customFormat="1" ht="12.75" customHeight="1">
      <c r="A47" s="42" t="s">
        <v>338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  <row r="66" spans="1:2" ht="12.75">
      <c r="A66" s="18"/>
      <c r="B66" s="18"/>
    </row>
    <row r="67" spans="1:2" ht="12.75">
      <c r="A67" s="18"/>
      <c r="B67" s="18"/>
    </row>
    <row r="68" spans="1:2" ht="12.75">
      <c r="A68" s="18"/>
      <c r="B68" s="18"/>
    </row>
    <row r="69" spans="1:2" ht="12.75">
      <c r="A69" s="18"/>
      <c r="B69" s="18"/>
    </row>
    <row r="70" spans="1:2" ht="12.75">
      <c r="A70" s="18"/>
      <c r="B70" s="18"/>
    </row>
    <row r="71" spans="1:2" ht="12.75">
      <c r="A71" s="18"/>
      <c r="B71" s="18"/>
    </row>
  </sheetData>
  <sheetProtection/>
  <mergeCells count="19">
    <mergeCell ref="E11:E12"/>
    <mergeCell ref="F11:F12"/>
    <mergeCell ref="A14:L14"/>
    <mergeCell ref="A37:L37"/>
    <mergeCell ref="I1:L1"/>
    <mergeCell ref="I2:L2"/>
    <mergeCell ref="I3:L3"/>
    <mergeCell ref="I4:L4"/>
    <mergeCell ref="I5:L5"/>
    <mergeCell ref="I6:L6"/>
    <mergeCell ref="A47:L47"/>
    <mergeCell ref="A8:L8"/>
    <mergeCell ref="A9:L9"/>
    <mergeCell ref="A11:A12"/>
    <mergeCell ref="B11:B12"/>
    <mergeCell ref="C11:C12"/>
    <mergeCell ref="D11:D12"/>
    <mergeCell ref="G11:L11"/>
    <mergeCell ref="A45:L45"/>
  </mergeCells>
  <printOptions/>
  <pageMargins left="0.7" right="0.7" top="0.3328125" bottom="0.39197916666666666" header="0.3" footer="0.3"/>
  <pageSetup horizontalDpi="600" verticalDpi="600" orientation="landscape" paperSize="9" scale="72" r:id="rId1"/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4.8515625" style="0" customWidth="1"/>
    <col min="2" max="2" width="12.00390625" style="0" customWidth="1"/>
    <col min="3" max="3" width="11.28125" style="0" customWidth="1"/>
    <col min="4" max="4" width="11.421875" style="0" customWidth="1"/>
    <col min="5" max="5" width="10.421875" style="0" customWidth="1"/>
    <col min="6" max="6" width="10.28125" style="0" customWidth="1"/>
    <col min="7" max="7" width="10.00390625" style="0" customWidth="1"/>
  </cols>
  <sheetData>
    <row r="3" spans="1:7" ht="15.75" thickBot="1">
      <c r="A3" s="9" t="s">
        <v>193</v>
      </c>
      <c r="B3" s="9" t="s">
        <v>194</v>
      </c>
      <c r="C3" s="9" t="s">
        <v>113</v>
      </c>
      <c r="D3" s="9" t="s">
        <v>195</v>
      </c>
      <c r="E3" s="9" t="s">
        <v>196</v>
      </c>
      <c r="F3" s="9" t="s">
        <v>197</v>
      </c>
      <c r="G3" s="9" t="s">
        <v>198</v>
      </c>
    </row>
    <row r="4" spans="1:7" ht="15.75" thickBot="1">
      <c r="A4" s="10" t="s">
        <v>199</v>
      </c>
      <c r="B4" s="12">
        <f>январь!G29</f>
        <v>62</v>
      </c>
      <c r="C4" s="12">
        <f>январь!H29</f>
        <v>4</v>
      </c>
      <c r="D4" s="12">
        <f>январь!I29</f>
        <v>62</v>
      </c>
      <c r="E4" s="12">
        <f>январь!J29</f>
        <v>0</v>
      </c>
      <c r="F4" s="12">
        <f>январь!K29</f>
        <v>62</v>
      </c>
      <c r="G4" s="13">
        <f>январь!L29</f>
        <v>9</v>
      </c>
    </row>
    <row r="5" spans="1:7" ht="15.75" thickBot="1">
      <c r="A5" s="10" t="s">
        <v>107</v>
      </c>
      <c r="B5" s="12">
        <f>январь!G22</f>
        <v>267</v>
      </c>
      <c r="C5" s="12">
        <f>январь!H22</f>
        <v>13</v>
      </c>
      <c r="D5" s="12">
        <f>январь!I22</f>
        <v>220</v>
      </c>
      <c r="E5" s="12">
        <f>январь!J22</f>
        <v>97</v>
      </c>
      <c r="F5" s="12">
        <f>январь!K22</f>
        <v>267</v>
      </c>
      <c r="G5" s="13">
        <f>январь!L22</f>
        <v>23</v>
      </c>
    </row>
    <row r="6" spans="1:7" ht="15.75" thickBot="1">
      <c r="A6" s="11" t="s">
        <v>108</v>
      </c>
      <c r="B6" s="12">
        <f aca="true" t="shared" si="0" ref="B6:G6">B5+B4</f>
        <v>329</v>
      </c>
      <c r="C6" s="12">
        <f t="shared" si="0"/>
        <v>17</v>
      </c>
      <c r="D6" s="12">
        <f t="shared" si="0"/>
        <v>282</v>
      </c>
      <c r="E6" s="12">
        <f t="shared" si="0"/>
        <v>97</v>
      </c>
      <c r="F6" s="12">
        <f t="shared" si="0"/>
        <v>329</v>
      </c>
      <c r="G6" s="12">
        <f t="shared" si="0"/>
        <v>32</v>
      </c>
    </row>
    <row r="7" spans="1:7" ht="15.75" thickBot="1">
      <c r="A7" s="10" t="s">
        <v>200</v>
      </c>
      <c r="B7" s="12">
        <f>февраль!G35</f>
        <v>288</v>
      </c>
      <c r="C7" s="12">
        <f>февраль!H35</f>
        <v>10</v>
      </c>
      <c r="D7" s="12">
        <f>февраль!I35</f>
        <v>245</v>
      </c>
      <c r="E7" s="12">
        <f>февраль!J35</f>
        <v>0</v>
      </c>
      <c r="F7" s="12">
        <f>февраль!K35</f>
        <v>288</v>
      </c>
      <c r="G7" s="13">
        <f>февраль!L35</f>
        <v>16</v>
      </c>
    </row>
    <row r="8" spans="1:7" ht="15.75" thickBot="1">
      <c r="A8" s="10" t="s">
        <v>109</v>
      </c>
      <c r="B8" s="12">
        <f>февраль!G17</f>
        <v>145</v>
      </c>
      <c r="C8" s="12">
        <f>февраль!H17</f>
        <v>10</v>
      </c>
      <c r="D8" s="12">
        <f>февраль!I17</f>
        <v>101</v>
      </c>
      <c r="E8" s="12">
        <f>февраль!J17</f>
        <v>54</v>
      </c>
      <c r="F8" s="12">
        <f>февраль!K17</f>
        <v>145</v>
      </c>
      <c r="G8" s="13">
        <f>февраль!L17</f>
        <v>8</v>
      </c>
    </row>
    <row r="9" spans="1:7" ht="15.75" thickBot="1">
      <c r="A9" s="11" t="s">
        <v>110</v>
      </c>
      <c r="B9" s="12">
        <f aca="true" t="shared" si="1" ref="B9:G9">B8+B7</f>
        <v>433</v>
      </c>
      <c r="C9" s="12">
        <f t="shared" si="1"/>
        <v>20</v>
      </c>
      <c r="D9" s="12">
        <f t="shared" si="1"/>
        <v>346</v>
      </c>
      <c r="E9" s="12">
        <f t="shared" si="1"/>
        <v>54</v>
      </c>
      <c r="F9" s="12">
        <f t="shared" si="1"/>
        <v>433</v>
      </c>
      <c r="G9" s="12">
        <f t="shared" si="1"/>
        <v>24</v>
      </c>
    </row>
    <row r="10" spans="1:7" ht="15.75" thickBot="1">
      <c r="A10" s="10" t="s">
        <v>201</v>
      </c>
      <c r="B10" s="12">
        <f>март!G32</f>
        <v>164</v>
      </c>
      <c r="C10" s="12">
        <f>март!H32</f>
        <v>5</v>
      </c>
      <c r="D10" s="12">
        <f>март!I32</f>
        <v>169</v>
      </c>
      <c r="E10" s="12">
        <f>март!J32</f>
        <v>0</v>
      </c>
      <c r="F10" s="12">
        <f>март!K32</f>
        <v>164</v>
      </c>
      <c r="G10" s="13">
        <f>март!L32</f>
        <v>0</v>
      </c>
    </row>
    <row r="11" spans="1:7" ht="15.75" thickBot="1">
      <c r="A11" s="10" t="s">
        <v>111</v>
      </c>
      <c r="B11" s="12">
        <f>март!G21</f>
        <v>316</v>
      </c>
      <c r="C11" s="12">
        <f>март!H21</f>
        <v>36</v>
      </c>
      <c r="D11" s="12">
        <f>март!I21</f>
        <v>242</v>
      </c>
      <c r="E11" s="12">
        <f>март!J21</f>
        <v>80</v>
      </c>
      <c r="F11" s="12">
        <f>март!K21</f>
        <v>316</v>
      </c>
      <c r="G11" s="13">
        <f>март!L21</f>
        <v>34</v>
      </c>
    </row>
    <row r="12" spans="1:7" ht="15.75" thickBot="1">
      <c r="A12" s="11" t="s">
        <v>112</v>
      </c>
      <c r="B12" s="12">
        <f aca="true" t="shared" si="2" ref="B12:G12">B11+B10</f>
        <v>480</v>
      </c>
      <c r="C12" s="12">
        <f t="shared" si="2"/>
        <v>41</v>
      </c>
      <c r="D12" s="12">
        <f t="shared" si="2"/>
        <v>411</v>
      </c>
      <c r="E12" s="12">
        <f t="shared" si="2"/>
        <v>80</v>
      </c>
      <c r="F12" s="12">
        <f t="shared" si="2"/>
        <v>480</v>
      </c>
      <c r="G12" s="12">
        <f t="shared" si="2"/>
        <v>34</v>
      </c>
    </row>
    <row r="13" spans="1:7" ht="15.75" thickBot="1">
      <c r="A13" s="10" t="s">
        <v>203</v>
      </c>
      <c r="B13" s="12"/>
      <c r="C13" s="12"/>
      <c r="D13" s="12"/>
      <c r="E13" s="12"/>
      <c r="F13" s="12"/>
      <c r="G13" s="13"/>
    </row>
    <row r="14" spans="1:7" ht="15.75" thickBot="1">
      <c r="A14" s="10" t="s">
        <v>202</v>
      </c>
      <c r="B14" s="12">
        <f>апрель!G30</f>
        <v>543</v>
      </c>
      <c r="C14" s="12">
        <f>апрель!H30</f>
        <v>27</v>
      </c>
      <c r="D14" s="12">
        <f>апрель!I30</f>
        <v>350</v>
      </c>
      <c r="E14" s="12">
        <f>апрель!J30</f>
        <v>255</v>
      </c>
      <c r="F14" s="12">
        <f>апрель!K30</f>
        <v>543</v>
      </c>
      <c r="G14" s="13">
        <f>апрель!L30</f>
        <v>58</v>
      </c>
    </row>
    <row r="15" spans="1:7" ht="15.75" thickBot="1">
      <c r="A15" s="11" t="s">
        <v>217</v>
      </c>
      <c r="B15" s="12">
        <f aca="true" t="shared" si="3" ref="B15:G15">B14+B13</f>
        <v>543</v>
      </c>
      <c r="C15" s="12">
        <f t="shared" si="3"/>
        <v>27</v>
      </c>
      <c r="D15" s="12">
        <f t="shared" si="3"/>
        <v>350</v>
      </c>
      <c r="E15" s="12">
        <f t="shared" si="3"/>
        <v>255</v>
      </c>
      <c r="F15" s="12">
        <f t="shared" si="3"/>
        <v>543</v>
      </c>
      <c r="G15" s="12">
        <f t="shared" si="3"/>
        <v>58</v>
      </c>
    </row>
    <row r="16" spans="1:7" ht="15.75" thickBot="1">
      <c r="A16" s="10" t="s">
        <v>205</v>
      </c>
      <c r="B16" s="12"/>
      <c r="C16" s="12"/>
      <c r="D16" s="12"/>
      <c r="E16" s="12"/>
      <c r="F16" s="12"/>
      <c r="G16" s="13"/>
    </row>
    <row r="17" spans="1:7" ht="15.75" thickBot="1">
      <c r="A17" s="10" t="s">
        <v>204</v>
      </c>
      <c r="B17" s="12">
        <f>май!G23</f>
        <v>559</v>
      </c>
      <c r="C17" s="12">
        <f>май!H23</f>
        <v>22</v>
      </c>
      <c r="D17" s="12">
        <f>май!I23</f>
        <v>495</v>
      </c>
      <c r="E17" s="12">
        <f>май!J23</f>
        <v>99</v>
      </c>
      <c r="F17" s="12">
        <f>май!K23</f>
        <v>559</v>
      </c>
      <c r="G17" s="13">
        <f>май!L23</f>
        <v>13</v>
      </c>
    </row>
    <row r="18" spans="1:7" ht="15.75" thickBot="1">
      <c r="A18" s="11" t="s">
        <v>218</v>
      </c>
      <c r="B18" s="12">
        <f aca="true" t="shared" si="4" ref="B18:G18">B17+B16</f>
        <v>559</v>
      </c>
      <c r="C18" s="12">
        <f t="shared" si="4"/>
        <v>22</v>
      </c>
      <c r="D18" s="12">
        <f t="shared" si="4"/>
        <v>495</v>
      </c>
      <c r="E18" s="12">
        <f t="shared" si="4"/>
        <v>99</v>
      </c>
      <c r="F18" s="12">
        <f t="shared" si="4"/>
        <v>559</v>
      </c>
      <c r="G18" s="12">
        <f t="shared" si="4"/>
        <v>13</v>
      </c>
    </row>
    <row r="19" spans="1:7" ht="15.75" thickBot="1">
      <c r="A19" s="10" t="s">
        <v>207</v>
      </c>
      <c r="B19" s="12"/>
      <c r="C19" s="12"/>
      <c r="D19" s="12"/>
      <c r="E19" s="12"/>
      <c r="F19" s="12"/>
      <c r="G19" s="13"/>
    </row>
    <row r="20" spans="1:7" ht="15.75" thickBot="1">
      <c r="A20" s="10" t="s">
        <v>206</v>
      </c>
      <c r="B20" s="12">
        <f>июнь!G27</f>
        <v>562</v>
      </c>
      <c r="C20" s="12">
        <f>июнь!H27</f>
        <v>42</v>
      </c>
      <c r="D20" s="12">
        <f>июнь!I27</f>
        <v>424</v>
      </c>
      <c r="E20" s="12">
        <f>июнь!J27</f>
        <v>134</v>
      </c>
      <c r="F20" s="12">
        <f>июнь!K27</f>
        <v>562</v>
      </c>
      <c r="G20" s="13">
        <f>июнь!L27</f>
        <v>57</v>
      </c>
    </row>
    <row r="21" spans="1:7" ht="15.75" thickBot="1">
      <c r="A21" s="11" t="s">
        <v>219</v>
      </c>
      <c r="B21" s="12">
        <f aca="true" t="shared" si="5" ref="B21:G21">B20+B19</f>
        <v>562</v>
      </c>
      <c r="C21" s="12">
        <f t="shared" si="5"/>
        <v>42</v>
      </c>
      <c r="D21" s="12">
        <f t="shared" si="5"/>
        <v>424</v>
      </c>
      <c r="E21" s="12">
        <f t="shared" si="5"/>
        <v>134</v>
      </c>
      <c r="F21" s="12">
        <f t="shared" si="5"/>
        <v>562</v>
      </c>
      <c r="G21" s="12">
        <f t="shared" si="5"/>
        <v>57</v>
      </c>
    </row>
    <row r="22" spans="1:7" ht="15.75" thickBot="1">
      <c r="A22" s="10" t="s">
        <v>209</v>
      </c>
      <c r="B22" s="12">
        <f>июль!G44</f>
        <v>153</v>
      </c>
      <c r="C22" s="12">
        <f>июль!H44</f>
        <v>19</v>
      </c>
      <c r="D22" s="12">
        <f>июль!I44</f>
        <v>142</v>
      </c>
      <c r="E22" s="12">
        <f>июль!J44</f>
        <v>0</v>
      </c>
      <c r="F22" s="12">
        <f>июль!K44</f>
        <v>153</v>
      </c>
      <c r="G22" s="13">
        <f>июль!L44</f>
        <v>22</v>
      </c>
    </row>
    <row r="23" spans="1:7" ht="15.75" thickBot="1">
      <c r="A23" s="10" t="s">
        <v>208</v>
      </c>
      <c r="B23" s="12">
        <f>июль!G33</f>
        <v>457</v>
      </c>
      <c r="C23" s="12">
        <f>июль!H33</f>
        <v>57</v>
      </c>
      <c r="D23" s="12">
        <f>июль!I33</f>
        <v>345</v>
      </c>
      <c r="E23" s="12">
        <f>июль!J33</f>
        <v>91</v>
      </c>
      <c r="F23" s="12">
        <f>июль!K33</f>
        <v>457</v>
      </c>
      <c r="G23" s="13">
        <f>июль!L33</f>
        <v>96</v>
      </c>
    </row>
    <row r="24" spans="1:7" ht="15.75" thickBot="1">
      <c r="A24" s="11" t="s">
        <v>220</v>
      </c>
      <c r="B24" s="12">
        <f aca="true" t="shared" si="6" ref="B24:G24">B23+B22</f>
        <v>610</v>
      </c>
      <c r="C24" s="12">
        <f t="shared" si="6"/>
        <v>76</v>
      </c>
      <c r="D24" s="12">
        <f t="shared" si="6"/>
        <v>487</v>
      </c>
      <c r="E24" s="12">
        <f t="shared" si="6"/>
        <v>91</v>
      </c>
      <c r="F24" s="12">
        <f t="shared" si="6"/>
        <v>610</v>
      </c>
      <c r="G24" s="12">
        <f t="shared" si="6"/>
        <v>118</v>
      </c>
    </row>
    <row r="25" spans="1:7" ht="15.75" thickBot="1">
      <c r="A25" s="10" t="s">
        <v>211</v>
      </c>
      <c r="B25" s="12"/>
      <c r="C25" s="12"/>
      <c r="D25" s="12"/>
      <c r="E25" s="12"/>
      <c r="F25" s="12"/>
      <c r="G25" s="13"/>
    </row>
    <row r="26" spans="1:7" ht="15.75" thickBot="1">
      <c r="A26" s="10" t="s">
        <v>210</v>
      </c>
      <c r="B26" s="12">
        <f>август!G31</f>
        <v>559</v>
      </c>
      <c r="C26" s="12">
        <f>август!H31</f>
        <v>40</v>
      </c>
      <c r="D26" s="12">
        <f>август!I31</f>
        <v>391</v>
      </c>
      <c r="E26" s="12">
        <f>август!J31</f>
        <v>237</v>
      </c>
      <c r="F26" s="12">
        <f>август!K31</f>
        <v>559</v>
      </c>
      <c r="G26" s="13">
        <f>август!L31</f>
        <v>108</v>
      </c>
    </row>
    <row r="27" spans="1:7" ht="15.75" thickBot="1">
      <c r="A27" s="15" t="s">
        <v>221</v>
      </c>
      <c r="B27" s="12">
        <f aca="true" t="shared" si="7" ref="B27:G27">B26+B25</f>
        <v>559</v>
      </c>
      <c r="C27" s="12">
        <f t="shared" si="7"/>
        <v>40</v>
      </c>
      <c r="D27" s="12">
        <f t="shared" si="7"/>
        <v>391</v>
      </c>
      <c r="E27" s="12">
        <f t="shared" si="7"/>
        <v>237</v>
      </c>
      <c r="F27" s="12">
        <f t="shared" si="7"/>
        <v>559</v>
      </c>
      <c r="G27" s="12">
        <f t="shared" si="7"/>
        <v>108</v>
      </c>
    </row>
    <row r="28" spans="1:7" ht="15.75" thickBot="1">
      <c r="A28" s="10" t="s">
        <v>213</v>
      </c>
      <c r="B28" s="12"/>
      <c r="C28" s="12"/>
      <c r="D28" s="12"/>
      <c r="E28" s="12"/>
      <c r="F28" s="12"/>
      <c r="G28" s="13"/>
    </row>
    <row r="29" spans="1:7" ht="15.75" thickBot="1">
      <c r="A29" s="10" t="s">
        <v>212</v>
      </c>
      <c r="B29" s="12">
        <f>сентябрь!G38</f>
        <v>562</v>
      </c>
      <c r="C29" s="12">
        <f>сентябрь!H38</f>
        <v>16</v>
      </c>
      <c r="D29" s="12">
        <f>сентябрь!I38</f>
        <v>323</v>
      </c>
      <c r="E29" s="12">
        <f>сентябрь!J38</f>
        <v>256</v>
      </c>
      <c r="F29" s="12">
        <f>сентябрь!K38</f>
        <v>562</v>
      </c>
      <c r="G29" s="13">
        <f>сентябрь!L38</f>
        <v>137</v>
      </c>
    </row>
    <row r="30" spans="1:7" ht="15.75" thickBot="1">
      <c r="A30" s="16" t="s">
        <v>222</v>
      </c>
      <c r="B30" s="12">
        <f aca="true" t="shared" si="8" ref="B30:G30">B29+B28</f>
        <v>562</v>
      </c>
      <c r="C30" s="12">
        <f t="shared" si="8"/>
        <v>16</v>
      </c>
      <c r="D30" s="12">
        <f t="shared" si="8"/>
        <v>323</v>
      </c>
      <c r="E30" s="12">
        <f t="shared" si="8"/>
        <v>256</v>
      </c>
      <c r="F30" s="12">
        <f t="shared" si="8"/>
        <v>562</v>
      </c>
      <c r="G30" s="12">
        <f t="shared" si="8"/>
        <v>137</v>
      </c>
    </row>
    <row r="31" spans="1:7" ht="15.75" thickBot="1">
      <c r="A31" s="10" t="s">
        <v>215</v>
      </c>
      <c r="B31" s="12"/>
      <c r="C31" s="12"/>
      <c r="D31" s="12"/>
      <c r="E31" s="12"/>
      <c r="F31" s="12"/>
      <c r="G31" s="13"/>
    </row>
    <row r="32" spans="1:7" ht="15.75" thickBot="1">
      <c r="A32" s="10" t="s">
        <v>214</v>
      </c>
      <c r="B32" s="12">
        <f>октябрь!G29</f>
        <v>560</v>
      </c>
      <c r="C32" s="12">
        <f>октябрь!H29</f>
        <v>33</v>
      </c>
      <c r="D32" s="12">
        <f>октябрь!I29</f>
        <v>385</v>
      </c>
      <c r="E32" s="12">
        <f>ноябрь!J27</f>
        <v>113</v>
      </c>
      <c r="F32" s="12">
        <f>октябрь!K29</f>
        <v>560</v>
      </c>
      <c r="G32" s="13">
        <f>октябрь!L29</f>
        <v>74</v>
      </c>
    </row>
    <row r="33" spans="1:7" ht="15.75" thickBot="1">
      <c r="A33" s="16" t="s">
        <v>223</v>
      </c>
      <c r="B33" s="12">
        <f aca="true" t="shared" si="9" ref="B33:G33">B32+B31</f>
        <v>560</v>
      </c>
      <c r="C33" s="12">
        <f t="shared" si="9"/>
        <v>33</v>
      </c>
      <c r="D33" s="12">
        <f t="shared" si="9"/>
        <v>385</v>
      </c>
      <c r="E33" s="12">
        <f t="shared" si="9"/>
        <v>113</v>
      </c>
      <c r="F33" s="12">
        <f t="shared" si="9"/>
        <v>560</v>
      </c>
      <c r="G33" s="12">
        <f t="shared" si="9"/>
        <v>74</v>
      </c>
    </row>
    <row r="34" spans="1:7" ht="15.75" thickBot="1">
      <c r="A34" s="10" t="s">
        <v>216</v>
      </c>
      <c r="B34" s="12"/>
      <c r="C34" s="12"/>
      <c r="D34" s="12"/>
      <c r="E34" s="12"/>
      <c r="F34" s="12"/>
      <c r="G34" s="13"/>
    </row>
    <row r="35" spans="1:7" ht="15.75" thickBot="1">
      <c r="A35" s="10" t="s">
        <v>114</v>
      </c>
      <c r="B35" s="12">
        <f>ноябрь!G27</f>
        <v>391</v>
      </c>
      <c r="C35" s="12">
        <f>ноябрь!H27</f>
        <v>18</v>
      </c>
      <c r="D35" s="12">
        <f>ноябрь!I27</f>
        <v>279</v>
      </c>
      <c r="E35" s="12">
        <f>ноябрь!J27</f>
        <v>113</v>
      </c>
      <c r="F35" s="12">
        <f>ноябрь!K27</f>
        <v>391</v>
      </c>
      <c r="G35" s="13">
        <f>ноябрь!L27</f>
        <v>57</v>
      </c>
    </row>
    <row r="36" spans="1:7" ht="15.75" thickBot="1">
      <c r="A36" s="16" t="s">
        <v>115</v>
      </c>
      <c r="B36" s="12">
        <f aca="true" t="shared" si="10" ref="B36:G36">B35+B34</f>
        <v>391</v>
      </c>
      <c r="C36" s="12">
        <f t="shared" si="10"/>
        <v>18</v>
      </c>
      <c r="D36" s="12">
        <f t="shared" si="10"/>
        <v>279</v>
      </c>
      <c r="E36" s="12">
        <f t="shared" si="10"/>
        <v>113</v>
      </c>
      <c r="F36" s="12">
        <f t="shared" si="10"/>
        <v>391</v>
      </c>
      <c r="G36" s="12">
        <f t="shared" si="10"/>
        <v>57</v>
      </c>
    </row>
    <row r="37" spans="1:7" ht="15.75" thickBot="1">
      <c r="A37" s="10" t="s">
        <v>227</v>
      </c>
      <c r="B37" s="12">
        <f>декабрь!G41</f>
        <v>91</v>
      </c>
      <c r="C37" s="12">
        <f>декабрь!H41</f>
        <v>6</v>
      </c>
      <c r="D37" s="12">
        <f>декабрь!I41</f>
        <v>88</v>
      </c>
      <c r="E37" s="12">
        <f>декабрь!J41</f>
        <v>0</v>
      </c>
      <c r="F37" s="12">
        <f>декабрь!K41</f>
        <v>91</v>
      </c>
      <c r="G37" s="13">
        <f>декабрь!L41</f>
        <v>0</v>
      </c>
    </row>
    <row r="38" spans="1:7" ht="15.75" thickBot="1">
      <c r="A38" s="10" t="s">
        <v>116</v>
      </c>
      <c r="B38" s="12">
        <f>декабрь!G36</f>
        <v>304</v>
      </c>
      <c r="C38" s="12">
        <f>декабрь!H36</f>
        <v>18</v>
      </c>
      <c r="D38" s="12">
        <f>декабрь!I36</f>
        <v>246</v>
      </c>
      <c r="E38" s="12">
        <f>декабрь!J36</f>
        <v>89</v>
      </c>
      <c r="F38" s="12">
        <f>декабрь!K36</f>
        <v>304</v>
      </c>
      <c r="G38" s="13">
        <f>декабрь!L36</f>
        <v>70</v>
      </c>
    </row>
    <row r="39" spans="1:7" ht="15.75" thickBot="1">
      <c r="A39" s="16" t="s">
        <v>117</v>
      </c>
      <c r="B39" s="12">
        <f aca="true" t="shared" si="11" ref="B39:G39">B38+B37</f>
        <v>395</v>
      </c>
      <c r="C39" s="12">
        <f t="shared" si="11"/>
        <v>24</v>
      </c>
      <c r="D39" s="12">
        <f t="shared" si="11"/>
        <v>334</v>
      </c>
      <c r="E39" s="12">
        <f t="shared" si="11"/>
        <v>89</v>
      </c>
      <c r="F39" s="12">
        <f t="shared" si="11"/>
        <v>395</v>
      </c>
      <c r="G39" s="12">
        <f t="shared" si="11"/>
        <v>70</v>
      </c>
    </row>
    <row r="40" spans="1:7" ht="15.75" thickBot="1">
      <c r="A40" s="25" t="s">
        <v>224</v>
      </c>
      <c r="B40" s="26">
        <f aca="true" t="shared" si="12" ref="B40:G40">B5+B8+B11+B14+B17+B20+B23+B26+B29+B32+B35+B38</f>
        <v>5225</v>
      </c>
      <c r="C40" s="26">
        <f t="shared" si="12"/>
        <v>332</v>
      </c>
      <c r="D40" s="26">
        <f t="shared" si="12"/>
        <v>3801</v>
      </c>
      <c r="E40" s="26">
        <f t="shared" si="12"/>
        <v>1618</v>
      </c>
      <c r="F40" s="26">
        <f t="shared" si="12"/>
        <v>5225</v>
      </c>
      <c r="G40" s="26">
        <f t="shared" si="12"/>
        <v>735</v>
      </c>
    </row>
    <row r="41" spans="1:7" ht="15.75" thickBot="1">
      <c r="A41" s="14" t="s">
        <v>225</v>
      </c>
      <c r="B41" s="17">
        <f>B4+B7+B10+B13+B16+B19+B22+B25+B28+B31+B34+B37</f>
        <v>758</v>
      </c>
      <c r="C41" s="17">
        <f aca="true" t="shared" si="13" ref="B41:G41">C4+C7+C10+C13+C16+C19+C22+C25+C28+C31+C34+C37</f>
        <v>44</v>
      </c>
      <c r="D41" s="17">
        <f t="shared" si="13"/>
        <v>706</v>
      </c>
      <c r="E41" s="17">
        <f t="shared" si="13"/>
        <v>0</v>
      </c>
      <c r="F41" s="17">
        <f t="shared" si="13"/>
        <v>758</v>
      </c>
      <c r="G41" s="17">
        <f t="shared" si="13"/>
        <v>47</v>
      </c>
    </row>
    <row r="42" spans="1:7" ht="15.75" thickBot="1">
      <c r="A42" s="23" t="s">
        <v>226</v>
      </c>
      <c r="B42" s="24">
        <f aca="true" t="shared" si="14" ref="B42:G42">B41+B40</f>
        <v>5983</v>
      </c>
      <c r="C42" s="24">
        <f t="shared" si="14"/>
        <v>376</v>
      </c>
      <c r="D42" s="24">
        <f t="shared" si="14"/>
        <v>4507</v>
      </c>
      <c r="E42" s="24">
        <f t="shared" si="14"/>
        <v>1618</v>
      </c>
      <c r="F42" s="24">
        <f t="shared" si="14"/>
        <v>5983</v>
      </c>
      <c r="G42" s="24">
        <f t="shared" si="14"/>
        <v>782</v>
      </c>
    </row>
  </sheetData>
  <sheetProtection/>
  <printOptions/>
  <pageMargins left="0.7" right="0.2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workbookViewId="0" topLeftCell="A1">
      <selection activeCell="G15" sqref="G15"/>
    </sheetView>
  </sheetViews>
  <sheetFormatPr defaultColWidth="9.140625" defaultRowHeight="15"/>
  <cols>
    <col min="1" max="1" width="9.00390625" style="3" customWidth="1"/>
    <col min="2" max="3" width="22.421875" style="3" customWidth="1"/>
    <col min="4" max="4" width="43.00390625" style="3" customWidth="1"/>
    <col min="5" max="5" width="18.00390625" style="3" bestFit="1" customWidth="1"/>
    <col min="6" max="6" width="11.140625" style="3" customWidth="1"/>
    <col min="7" max="10" width="9.28125" style="3" customWidth="1"/>
    <col min="11" max="11" width="10.421875" style="3" bestFit="1" customWidth="1"/>
    <col min="12" max="12" width="7.57421875" style="3" customWidth="1"/>
    <col min="13" max="21" width="9.140625" style="3" customWidth="1"/>
    <col min="22" max="16384" width="9.140625" style="7" customWidth="1"/>
  </cols>
  <sheetData>
    <row r="1" spans="7:12" ht="12.75" customHeight="1">
      <c r="G1" s="4"/>
      <c r="H1" s="48" t="s">
        <v>188</v>
      </c>
      <c r="I1" s="48"/>
      <c r="J1" s="48"/>
      <c r="K1" s="48"/>
      <c r="L1" s="4"/>
    </row>
    <row r="2" spans="7:12" ht="12.75" customHeight="1">
      <c r="G2" s="4"/>
      <c r="H2" s="49" t="s">
        <v>179</v>
      </c>
      <c r="I2" s="49"/>
      <c r="J2" s="49"/>
      <c r="K2" s="49"/>
      <c r="L2" s="4"/>
    </row>
    <row r="3" spans="7:12" ht="15" customHeight="1">
      <c r="G3" s="4"/>
      <c r="H3" s="49" t="s">
        <v>180</v>
      </c>
      <c r="I3" s="49"/>
      <c r="J3" s="49"/>
      <c r="K3" s="49"/>
      <c r="L3" s="4"/>
    </row>
    <row r="4" spans="8:11" ht="12.75" customHeight="1">
      <c r="H4" s="49" t="s">
        <v>347</v>
      </c>
      <c r="I4" s="49"/>
      <c r="J4" s="49"/>
      <c r="K4" s="49"/>
    </row>
    <row r="5" spans="8:11" ht="15" customHeight="1">
      <c r="H5" s="49" t="s">
        <v>348</v>
      </c>
      <c r="I5" s="49"/>
      <c r="J5" s="49"/>
      <c r="K5" s="49"/>
    </row>
    <row r="6" spans="8:11" ht="15" customHeight="1">
      <c r="H6" s="49" t="s">
        <v>181</v>
      </c>
      <c r="I6" s="49"/>
      <c r="J6" s="49"/>
      <c r="K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1" s="8" customFormat="1" ht="30" customHeight="1">
      <c r="A9" s="39" t="s">
        <v>345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  <c r="Q9" s="6"/>
      <c r="R9" s="6"/>
      <c r="S9" s="6"/>
      <c r="T9" s="6"/>
      <c r="U9" s="6"/>
    </row>
    <row r="11" spans="1:12" ht="12.75" customHeight="1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3" ht="36" customHeight="1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M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5" customHeight="1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05" customHeight="1">
      <c r="A15" s="1">
        <v>1</v>
      </c>
      <c r="B15" s="1" t="s">
        <v>228</v>
      </c>
      <c r="C15" s="1" t="s">
        <v>229</v>
      </c>
      <c r="D15" s="1" t="s">
        <v>257</v>
      </c>
      <c r="E15" s="1" t="s">
        <v>342</v>
      </c>
      <c r="F15" s="50" t="s">
        <v>349</v>
      </c>
      <c r="G15" s="1">
        <v>99</v>
      </c>
      <c r="H15" s="2">
        <v>6</v>
      </c>
      <c r="I15" s="2">
        <v>77</v>
      </c>
      <c r="J15" s="2">
        <v>34</v>
      </c>
      <c r="K15" s="2">
        <v>99</v>
      </c>
      <c r="L15" s="2">
        <v>8</v>
      </c>
    </row>
    <row r="16" spans="1:12" ht="25.5">
      <c r="A16" s="1">
        <v>2</v>
      </c>
      <c r="B16" s="1" t="s">
        <v>228</v>
      </c>
      <c r="C16" s="1" t="s">
        <v>230</v>
      </c>
      <c r="D16" s="2" t="s">
        <v>252</v>
      </c>
      <c r="E16" s="1" t="s">
        <v>342</v>
      </c>
      <c r="F16" s="50" t="s">
        <v>349</v>
      </c>
      <c r="G16" s="1">
        <v>14</v>
      </c>
      <c r="H16" s="2">
        <v>0</v>
      </c>
      <c r="I16" s="2">
        <v>13</v>
      </c>
      <c r="J16" s="2">
        <v>2</v>
      </c>
      <c r="K16" s="2">
        <v>14</v>
      </c>
      <c r="L16" s="2">
        <v>5</v>
      </c>
    </row>
    <row r="17" spans="1:12" ht="30.75" customHeight="1">
      <c r="A17" s="1">
        <v>3</v>
      </c>
      <c r="B17" s="1" t="s">
        <v>228</v>
      </c>
      <c r="C17" s="1" t="s">
        <v>129</v>
      </c>
      <c r="D17" s="2" t="s">
        <v>255</v>
      </c>
      <c r="E17" s="1" t="s">
        <v>342</v>
      </c>
      <c r="F17" s="50" t="s">
        <v>349</v>
      </c>
      <c r="G17" s="1">
        <v>19</v>
      </c>
      <c r="H17" s="2">
        <v>3</v>
      </c>
      <c r="I17" s="2">
        <v>21</v>
      </c>
      <c r="J17" s="2">
        <v>0</v>
      </c>
      <c r="K17" s="2">
        <v>19</v>
      </c>
      <c r="L17" s="2">
        <v>1</v>
      </c>
    </row>
    <row r="18" spans="1:12" ht="115.5" customHeight="1">
      <c r="A18" s="1">
        <v>4</v>
      </c>
      <c r="B18" s="1" t="s">
        <v>228</v>
      </c>
      <c r="C18" s="1" t="s">
        <v>231</v>
      </c>
      <c r="D18" s="2" t="s">
        <v>313</v>
      </c>
      <c r="E18" s="1" t="s">
        <v>342</v>
      </c>
      <c r="F18" s="50" t="s">
        <v>349</v>
      </c>
      <c r="G18" s="29">
        <v>116</v>
      </c>
      <c r="H18" s="30">
        <v>3</v>
      </c>
      <c r="I18" s="30">
        <v>90</v>
      </c>
      <c r="J18" s="30">
        <v>60</v>
      </c>
      <c r="K18" s="30">
        <v>116</v>
      </c>
      <c r="L18" s="30">
        <v>7</v>
      </c>
    </row>
    <row r="19" spans="1:12" ht="25.5">
      <c r="A19" s="1">
        <v>5</v>
      </c>
      <c r="B19" s="1" t="s">
        <v>228</v>
      </c>
      <c r="C19" s="1" t="s">
        <v>127</v>
      </c>
      <c r="D19" s="2" t="s">
        <v>128</v>
      </c>
      <c r="E19" s="1" t="s">
        <v>342</v>
      </c>
      <c r="F19" s="50" t="s">
        <v>349</v>
      </c>
      <c r="G19" s="1">
        <v>12</v>
      </c>
      <c r="H19" s="2">
        <v>1</v>
      </c>
      <c r="I19" s="2">
        <v>12</v>
      </c>
      <c r="J19" s="2">
        <v>1</v>
      </c>
      <c r="K19" s="2">
        <v>12</v>
      </c>
      <c r="L19" s="2">
        <v>2</v>
      </c>
    </row>
    <row r="20" spans="1:12" ht="25.5">
      <c r="A20" s="1">
        <v>6</v>
      </c>
      <c r="B20" s="1" t="s">
        <v>228</v>
      </c>
      <c r="C20" s="1" t="s">
        <v>231</v>
      </c>
      <c r="D20" s="1" t="s">
        <v>238</v>
      </c>
      <c r="E20" s="1" t="s">
        <v>342</v>
      </c>
      <c r="F20" s="50" t="s">
        <v>349</v>
      </c>
      <c r="G20" s="1">
        <v>7</v>
      </c>
      <c r="H20" s="1"/>
      <c r="I20" s="1">
        <v>7</v>
      </c>
      <c r="J20" s="1"/>
      <c r="K20" s="1">
        <v>7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9"/>
      <c r="B22" s="19"/>
      <c r="C22" s="19" t="s">
        <v>122</v>
      </c>
      <c r="D22" s="19"/>
      <c r="E22" s="19"/>
      <c r="F22" s="19"/>
      <c r="G22" s="19">
        <f aca="true" t="shared" si="0" ref="G22:L22">SUM(G15:G20)</f>
        <v>267</v>
      </c>
      <c r="H22" s="19">
        <f t="shared" si="0"/>
        <v>13</v>
      </c>
      <c r="I22" s="19">
        <f t="shared" si="0"/>
        <v>220</v>
      </c>
      <c r="J22" s="19">
        <f t="shared" si="0"/>
        <v>97</v>
      </c>
      <c r="K22" s="19">
        <f t="shared" si="0"/>
        <v>267</v>
      </c>
      <c r="L22" s="19">
        <f t="shared" si="0"/>
        <v>23</v>
      </c>
    </row>
    <row r="23" spans="1:12" ht="15" customHeight="1">
      <c r="A23" s="51" t="s">
        <v>346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2.75">
      <c r="A24" s="1">
        <v>7</v>
      </c>
      <c r="B24" s="1" t="s">
        <v>228</v>
      </c>
      <c r="C24" s="1" t="s">
        <v>189</v>
      </c>
      <c r="D24" s="31">
        <v>8</v>
      </c>
      <c r="E24" s="1" t="s">
        <v>342</v>
      </c>
      <c r="F24" s="50" t="s">
        <v>349</v>
      </c>
      <c r="G24" s="1">
        <v>12</v>
      </c>
      <c r="H24" s="1">
        <v>0</v>
      </c>
      <c r="I24" s="1">
        <v>12</v>
      </c>
      <c r="J24" s="1">
        <v>0</v>
      </c>
      <c r="K24" s="1">
        <v>12</v>
      </c>
      <c r="L24" s="1">
        <v>0</v>
      </c>
    </row>
    <row r="25" spans="1:12" ht="12.75">
      <c r="A25" s="1">
        <v>8</v>
      </c>
      <c r="B25" s="1" t="s">
        <v>228</v>
      </c>
      <c r="C25" s="1" t="s">
        <v>189</v>
      </c>
      <c r="D25" s="2">
        <v>12</v>
      </c>
      <c r="E25" s="1" t="s">
        <v>342</v>
      </c>
      <c r="F25" s="50" t="s">
        <v>349</v>
      </c>
      <c r="G25" s="1">
        <v>17</v>
      </c>
      <c r="H25" s="2">
        <v>1</v>
      </c>
      <c r="I25" s="2">
        <v>17</v>
      </c>
      <c r="J25" s="2">
        <v>0</v>
      </c>
      <c r="K25" s="2">
        <v>17</v>
      </c>
      <c r="L25" s="2">
        <v>3</v>
      </c>
    </row>
    <row r="26" spans="1:12" ht="12.75">
      <c r="A26" s="1">
        <v>9</v>
      </c>
      <c r="B26" s="1" t="s">
        <v>228</v>
      </c>
      <c r="C26" s="1" t="s">
        <v>189</v>
      </c>
      <c r="D26" s="2">
        <v>14</v>
      </c>
      <c r="E26" s="1" t="s">
        <v>342</v>
      </c>
      <c r="F26" s="50" t="s">
        <v>349</v>
      </c>
      <c r="G26" s="1">
        <v>17</v>
      </c>
      <c r="H26" s="2">
        <v>1</v>
      </c>
      <c r="I26" s="2">
        <v>17</v>
      </c>
      <c r="J26" s="2">
        <v>0</v>
      </c>
      <c r="K26" s="2">
        <v>17</v>
      </c>
      <c r="L26" s="2">
        <v>3</v>
      </c>
    </row>
    <row r="27" spans="1:12" ht="12.75">
      <c r="A27" s="1">
        <v>10</v>
      </c>
      <c r="B27" s="1" t="s">
        <v>228</v>
      </c>
      <c r="C27" s="1" t="s">
        <v>189</v>
      </c>
      <c r="D27" s="2">
        <v>16</v>
      </c>
      <c r="E27" s="1" t="s">
        <v>342</v>
      </c>
      <c r="F27" s="50" t="s">
        <v>349</v>
      </c>
      <c r="G27" s="1">
        <v>16</v>
      </c>
      <c r="H27" s="2">
        <v>2</v>
      </c>
      <c r="I27" s="2">
        <v>16</v>
      </c>
      <c r="J27" s="2">
        <v>0</v>
      </c>
      <c r="K27" s="2">
        <v>16</v>
      </c>
      <c r="L27" s="2">
        <v>3</v>
      </c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9"/>
      <c r="B29" s="19"/>
      <c r="C29" s="19" t="s">
        <v>121</v>
      </c>
      <c r="D29" s="19"/>
      <c r="E29" s="19"/>
      <c r="F29" s="19"/>
      <c r="G29" s="19">
        <f aca="true" t="shared" si="1" ref="G29:L29">SUM(G24:G27)</f>
        <v>62</v>
      </c>
      <c r="H29" s="19">
        <f t="shared" si="1"/>
        <v>4</v>
      </c>
      <c r="I29" s="19">
        <f t="shared" si="1"/>
        <v>62</v>
      </c>
      <c r="J29" s="19">
        <f t="shared" si="1"/>
        <v>0</v>
      </c>
      <c r="K29" s="19">
        <f t="shared" si="1"/>
        <v>62</v>
      </c>
      <c r="L29" s="19">
        <f t="shared" si="1"/>
        <v>9</v>
      </c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 t="s">
        <v>124</v>
      </c>
      <c r="D31" s="19"/>
      <c r="E31" s="19"/>
      <c r="F31" s="19"/>
      <c r="G31" s="19">
        <f>G22+G29</f>
        <v>329</v>
      </c>
      <c r="H31" s="19">
        <f aca="true" t="shared" si="2" ref="G31:L31">H22+H29</f>
        <v>17</v>
      </c>
      <c r="I31" s="19">
        <f t="shared" si="2"/>
        <v>282</v>
      </c>
      <c r="J31" s="19">
        <f t="shared" si="2"/>
        <v>97</v>
      </c>
      <c r="K31" s="19">
        <f t="shared" si="2"/>
        <v>329</v>
      </c>
      <c r="L31" s="19">
        <f t="shared" si="2"/>
        <v>32</v>
      </c>
    </row>
    <row r="32" spans="1:12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">
      <c r="A33" s="52" t="s">
        <v>339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2.75">
      <c r="A34" s="18"/>
      <c r="B34" s="18" t="s">
        <v>191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21" s="28" customFormat="1" ht="15.75">
      <c r="A35" s="42" t="s">
        <v>337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7"/>
      <c r="N35" s="27"/>
      <c r="O35" s="27"/>
      <c r="P35" s="27"/>
      <c r="Q35" s="27"/>
      <c r="R35" s="27"/>
      <c r="S35" s="27"/>
      <c r="T35" s="27"/>
      <c r="U35" s="27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</sheetData>
  <sheetProtection/>
  <mergeCells count="19">
    <mergeCell ref="H5:K5"/>
    <mergeCell ref="H6:K6"/>
    <mergeCell ref="H1:K1"/>
    <mergeCell ref="H2:K2"/>
    <mergeCell ref="H3:K3"/>
    <mergeCell ref="H4:K4"/>
    <mergeCell ref="D11:D12"/>
    <mergeCell ref="G11:L11"/>
    <mergeCell ref="A33:L33"/>
    <mergeCell ref="A8:L8"/>
    <mergeCell ref="E11:E12"/>
    <mergeCell ref="F11:F12"/>
    <mergeCell ref="A14:L14"/>
    <mergeCell ref="A23:L23"/>
    <mergeCell ref="A35:L35"/>
    <mergeCell ref="A9:L9"/>
    <mergeCell ref="A11:A12"/>
    <mergeCell ref="B11:B12"/>
    <mergeCell ref="C11:C12"/>
  </mergeCells>
  <printOptions/>
  <pageMargins left="0.7" right="0.7" top="0.3328125" bottom="0.39197916666666666" header="0.3" footer="0.3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SheetLayoutView="100" zoomScalePageLayoutView="0" workbookViewId="0" topLeftCell="A1">
      <selection activeCell="A14" sqref="A14:L14"/>
    </sheetView>
  </sheetViews>
  <sheetFormatPr defaultColWidth="9.140625" defaultRowHeight="15"/>
  <cols>
    <col min="1" max="1" width="9.00390625" style="3" customWidth="1"/>
    <col min="2" max="3" width="22.421875" style="3" customWidth="1"/>
    <col min="4" max="4" width="53.140625" style="3" customWidth="1"/>
    <col min="5" max="5" width="17.140625" style="3" customWidth="1"/>
    <col min="6" max="6" width="14.8515625" style="3" customWidth="1"/>
    <col min="7" max="10" width="9.28125" style="3" customWidth="1"/>
    <col min="11" max="11" width="12.00390625" style="3" customWidth="1"/>
    <col min="12" max="12" width="9.28125" style="3" customWidth="1"/>
    <col min="13" max="21" width="9.140625" style="3" customWidth="1"/>
    <col min="22" max="16384" width="9.140625" style="7" customWidth="1"/>
  </cols>
  <sheetData>
    <row r="1" spans="7:12" ht="12.75" customHeight="1">
      <c r="G1" s="4"/>
      <c r="H1" s="4"/>
      <c r="I1" s="48" t="s">
        <v>188</v>
      </c>
      <c r="J1" s="48"/>
      <c r="K1" s="48"/>
      <c r="L1" s="48"/>
    </row>
    <row r="2" spans="7:12" ht="12.75" customHeight="1">
      <c r="G2" s="4"/>
      <c r="H2" s="4"/>
      <c r="I2" s="49" t="s">
        <v>179</v>
      </c>
      <c r="J2" s="49"/>
      <c r="K2" s="49"/>
      <c r="L2" s="49"/>
    </row>
    <row r="3" spans="7:12" ht="12.75" customHeight="1">
      <c r="G3" s="4"/>
      <c r="H3" s="4"/>
      <c r="I3" s="49" t="s">
        <v>180</v>
      </c>
      <c r="J3" s="49"/>
      <c r="K3" s="49"/>
      <c r="L3" s="49"/>
    </row>
    <row r="4" spans="9:12" ht="12.75" customHeight="1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1" s="8" customFormat="1" ht="30" customHeight="1">
      <c r="A9" s="39" t="s">
        <v>350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  <c r="Q9" s="6"/>
      <c r="R9" s="6"/>
      <c r="S9" s="6"/>
      <c r="T9" s="6"/>
      <c r="U9" s="6"/>
    </row>
    <row r="11" spans="1:12" ht="12.75" customHeight="1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3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M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5" customHeight="1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51" customHeight="1">
      <c r="A15" s="1">
        <v>1</v>
      </c>
      <c r="B15" s="1" t="s">
        <v>228</v>
      </c>
      <c r="C15" s="1" t="s">
        <v>126</v>
      </c>
      <c r="D15" s="1" t="s">
        <v>262</v>
      </c>
      <c r="E15" s="1" t="s">
        <v>344</v>
      </c>
      <c r="F15" s="34" t="s">
        <v>343</v>
      </c>
      <c r="G15" s="1">
        <v>40</v>
      </c>
      <c r="H15" s="2">
        <v>4</v>
      </c>
      <c r="I15" s="2">
        <v>29</v>
      </c>
      <c r="J15" s="2">
        <v>17</v>
      </c>
      <c r="K15" s="2">
        <v>40</v>
      </c>
      <c r="L15" s="2">
        <v>5</v>
      </c>
    </row>
    <row r="16" spans="1:12" ht="103.5" customHeight="1">
      <c r="A16" s="1">
        <v>2</v>
      </c>
      <c r="B16" s="1" t="s">
        <v>228</v>
      </c>
      <c r="C16" s="1" t="s">
        <v>130</v>
      </c>
      <c r="D16" s="1" t="s">
        <v>281</v>
      </c>
      <c r="E16" s="1" t="s">
        <v>344</v>
      </c>
      <c r="F16" s="34" t="s">
        <v>343</v>
      </c>
      <c r="G16" s="1">
        <v>105</v>
      </c>
      <c r="H16" s="2">
        <v>6</v>
      </c>
      <c r="I16" s="2">
        <v>72</v>
      </c>
      <c r="J16" s="2">
        <v>37</v>
      </c>
      <c r="K16" s="2">
        <v>105</v>
      </c>
      <c r="L16" s="2">
        <v>3</v>
      </c>
    </row>
    <row r="17" spans="1:12" ht="12.75">
      <c r="A17" s="19"/>
      <c r="B17" s="19"/>
      <c r="C17" s="19" t="s">
        <v>122</v>
      </c>
      <c r="D17" s="19"/>
      <c r="E17" s="19"/>
      <c r="F17" s="19"/>
      <c r="G17" s="19">
        <f>SUM(G15:G16)</f>
        <v>145</v>
      </c>
      <c r="H17" s="19">
        <f aca="true" t="shared" si="0" ref="G17:L17">SUM(H15:H16)</f>
        <v>10</v>
      </c>
      <c r="I17" s="19">
        <f t="shared" si="0"/>
        <v>101</v>
      </c>
      <c r="J17" s="19">
        <f t="shared" si="0"/>
        <v>54</v>
      </c>
      <c r="K17" s="19">
        <f t="shared" si="0"/>
        <v>145</v>
      </c>
      <c r="L17" s="19">
        <f t="shared" si="0"/>
        <v>8</v>
      </c>
    </row>
    <row r="18" spans="1:12" ht="15" customHeight="1">
      <c r="A18" s="51" t="s">
        <v>346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2.75">
      <c r="A19" s="1">
        <v>3</v>
      </c>
      <c r="B19" s="1" t="s">
        <v>228</v>
      </c>
      <c r="C19" s="1" t="s">
        <v>130</v>
      </c>
      <c r="D19" s="2">
        <v>15</v>
      </c>
      <c r="E19" s="1" t="s">
        <v>344</v>
      </c>
      <c r="F19" s="34" t="s">
        <v>343</v>
      </c>
      <c r="G19" s="1">
        <v>12</v>
      </c>
      <c r="H19" s="2">
        <v>0</v>
      </c>
      <c r="I19" s="2">
        <v>12</v>
      </c>
      <c r="J19" s="2">
        <v>0</v>
      </c>
      <c r="K19" s="2">
        <v>12</v>
      </c>
      <c r="L19" s="2">
        <v>0</v>
      </c>
    </row>
    <row r="20" spans="1:12" ht="12.75">
      <c r="A20" s="1">
        <v>4</v>
      </c>
      <c r="B20" s="1" t="s">
        <v>228</v>
      </c>
      <c r="C20" s="1" t="s">
        <v>130</v>
      </c>
      <c r="D20" s="2">
        <v>73</v>
      </c>
      <c r="E20" s="1" t="s">
        <v>344</v>
      </c>
      <c r="F20" s="34" t="s">
        <v>343</v>
      </c>
      <c r="G20" s="1">
        <v>4</v>
      </c>
      <c r="H20" s="2">
        <v>1</v>
      </c>
      <c r="I20" s="2">
        <v>4</v>
      </c>
      <c r="J20" s="2">
        <v>0</v>
      </c>
      <c r="K20" s="2">
        <v>4</v>
      </c>
      <c r="L20" s="2">
        <v>0</v>
      </c>
    </row>
    <row r="21" spans="1:12" ht="12.75">
      <c r="A21" s="1">
        <v>5</v>
      </c>
      <c r="B21" s="1" t="s">
        <v>228</v>
      </c>
      <c r="C21" s="1" t="s">
        <v>131</v>
      </c>
      <c r="D21" s="2">
        <v>75</v>
      </c>
      <c r="E21" s="1" t="s">
        <v>344</v>
      </c>
      <c r="F21" s="34" t="s">
        <v>343</v>
      </c>
      <c r="G21" s="1">
        <v>8</v>
      </c>
      <c r="H21" s="2">
        <v>2</v>
      </c>
      <c r="I21" s="2">
        <v>8</v>
      </c>
      <c r="J21" s="2">
        <v>0</v>
      </c>
      <c r="K21" s="2">
        <v>8</v>
      </c>
      <c r="L21" s="2">
        <v>0</v>
      </c>
    </row>
    <row r="22" spans="1:12" ht="12.75">
      <c r="A22" s="1">
        <v>6</v>
      </c>
      <c r="B22" s="1" t="s">
        <v>228</v>
      </c>
      <c r="C22" s="1" t="s">
        <v>132</v>
      </c>
      <c r="D22" s="2">
        <v>10</v>
      </c>
      <c r="E22" s="1" t="s">
        <v>344</v>
      </c>
      <c r="F22" s="34" t="s">
        <v>343</v>
      </c>
      <c r="G22" s="1">
        <v>8</v>
      </c>
      <c r="H22" s="2">
        <v>0</v>
      </c>
      <c r="I22" s="2">
        <v>8</v>
      </c>
      <c r="J22" s="2">
        <v>0</v>
      </c>
      <c r="K22" s="2">
        <v>8</v>
      </c>
      <c r="L22" s="2">
        <v>0</v>
      </c>
    </row>
    <row r="23" spans="1:12" ht="12.75">
      <c r="A23" s="1">
        <v>7</v>
      </c>
      <c r="B23" s="1" t="s">
        <v>228</v>
      </c>
      <c r="C23" s="1" t="s">
        <v>132</v>
      </c>
      <c r="D23" s="2">
        <v>53</v>
      </c>
      <c r="E23" s="1" t="s">
        <v>344</v>
      </c>
      <c r="F23" s="34" t="s">
        <v>343</v>
      </c>
      <c r="G23" s="1">
        <v>8</v>
      </c>
      <c r="H23" s="2">
        <v>1</v>
      </c>
      <c r="I23" s="2">
        <v>8</v>
      </c>
      <c r="J23" s="2">
        <v>0</v>
      </c>
      <c r="K23" s="2">
        <v>8</v>
      </c>
      <c r="L23" s="2">
        <v>2</v>
      </c>
    </row>
    <row r="24" spans="1:12" ht="12.75">
      <c r="A24" s="1">
        <v>8</v>
      </c>
      <c r="B24" s="1" t="s">
        <v>228</v>
      </c>
      <c r="C24" s="1" t="s">
        <v>132</v>
      </c>
      <c r="D24" s="2">
        <v>55</v>
      </c>
      <c r="E24" s="1" t="s">
        <v>344</v>
      </c>
      <c r="F24" s="34" t="s">
        <v>343</v>
      </c>
      <c r="G24" s="1">
        <v>7</v>
      </c>
      <c r="H24" s="2">
        <v>0</v>
      </c>
      <c r="I24" s="2">
        <v>8</v>
      </c>
      <c r="J24" s="2">
        <v>0</v>
      </c>
      <c r="K24" s="2">
        <v>7</v>
      </c>
      <c r="L24" s="2">
        <v>2</v>
      </c>
    </row>
    <row r="25" spans="1:12" ht="12.75">
      <c r="A25" s="1">
        <v>9</v>
      </c>
      <c r="B25" s="1" t="s">
        <v>228</v>
      </c>
      <c r="C25" s="1" t="s">
        <v>132</v>
      </c>
      <c r="D25" s="2">
        <v>57</v>
      </c>
      <c r="E25" s="1" t="s">
        <v>344</v>
      </c>
      <c r="F25" s="34" t="s">
        <v>343</v>
      </c>
      <c r="G25" s="1">
        <v>8</v>
      </c>
      <c r="H25" s="2">
        <v>1</v>
      </c>
      <c r="I25" s="2">
        <v>8</v>
      </c>
      <c r="J25" s="2">
        <v>0</v>
      </c>
      <c r="K25" s="2">
        <v>8</v>
      </c>
      <c r="L25" s="2">
        <v>0</v>
      </c>
    </row>
    <row r="26" spans="1:12" ht="12.75">
      <c r="A26" s="1">
        <v>10</v>
      </c>
      <c r="B26" s="1" t="s">
        <v>228</v>
      </c>
      <c r="C26" s="1" t="s">
        <v>132</v>
      </c>
      <c r="D26" s="2">
        <v>59</v>
      </c>
      <c r="E26" s="1" t="s">
        <v>344</v>
      </c>
      <c r="F26" s="34" t="s">
        <v>343</v>
      </c>
      <c r="G26" s="1">
        <v>15</v>
      </c>
      <c r="H26" s="2">
        <v>0</v>
      </c>
      <c r="I26" s="2">
        <v>16</v>
      </c>
      <c r="J26" s="2">
        <v>0</v>
      </c>
      <c r="K26" s="2">
        <v>15</v>
      </c>
      <c r="L26" s="2">
        <v>0</v>
      </c>
    </row>
    <row r="27" spans="1:12" ht="12.75">
      <c r="A27" s="1">
        <v>11</v>
      </c>
      <c r="B27" s="1" t="s">
        <v>228</v>
      </c>
      <c r="C27" s="1" t="s">
        <v>189</v>
      </c>
      <c r="D27" s="2" t="s">
        <v>184</v>
      </c>
      <c r="E27" s="1" t="s">
        <v>344</v>
      </c>
      <c r="F27" s="34" t="s">
        <v>343</v>
      </c>
      <c r="G27" s="1">
        <v>45</v>
      </c>
      <c r="H27" s="2">
        <v>0</v>
      </c>
      <c r="I27" s="2">
        <v>0</v>
      </c>
      <c r="J27" s="2">
        <v>0</v>
      </c>
      <c r="K27" s="2">
        <v>45</v>
      </c>
      <c r="L27" s="2">
        <v>0</v>
      </c>
    </row>
    <row r="28" spans="1:12" ht="12.75">
      <c r="A28" s="1">
        <v>12</v>
      </c>
      <c r="B28" s="1" t="s">
        <v>228</v>
      </c>
      <c r="C28" s="1" t="s">
        <v>132</v>
      </c>
      <c r="D28" s="2">
        <v>18</v>
      </c>
      <c r="E28" s="1" t="s">
        <v>344</v>
      </c>
      <c r="F28" s="34" t="s">
        <v>343</v>
      </c>
      <c r="G28" s="1">
        <v>17</v>
      </c>
      <c r="H28" s="2">
        <v>1</v>
      </c>
      <c r="I28" s="2">
        <v>18</v>
      </c>
      <c r="J28" s="2">
        <v>0</v>
      </c>
      <c r="K28" s="2">
        <v>17</v>
      </c>
      <c r="L28" s="2">
        <v>0</v>
      </c>
    </row>
    <row r="29" spans="1:12" ht="12.75">
      <c r="A29" s="1">
        <v>13</v>
      </c>
      <c r="B29" s="2" t="s">
        <v>228</v>
      </c>
      <c r="C29" s="2" t="s">
        <v>133</v>
      </c>
      <c r="D29" s="2">
        <v>50</v>
      </c>
      <c r="E29" s="1" t="s">
        <v>344</v>
      </c>
      <c r="F29" s="34" t="s">
        <v>343</v>
      </c>
      <c r="G29" s="2">
        <v>60</v>
      </c>
      <c r="H29" s="2">
        <v>2</v>
      </c>
      <c r="I29" s="2">
        <v>60</v>
      </c>
      <c r="J29" s="2">
        <v>0</v>
      </c>
      <c r="K29" s="2">
        <v>60</v>
      </c>
      <c r="L29" s="2">
        <v>7</v>
      </c>
    </row>
    <row r="30" spans="1:12" ht="12.75">
      <c r="A30" s="1">
        <v>14</v>
      </c>
      <c r="B30" s="1" t="s">
        <v>228</v>
      </c>
      <c r="C30" s="1" t="s">
        <v>133</v>
      </c>
      <c r="D30" s="1">
        <v>58</v>
      </c>
      <c r="E30" s="1" t="s">
        <v>344</v>
      </c>
      <c r="F30" s="34" t="s">
        <v>343</v>
      </c>
      <c r="G30" s="1">
        <v>59</v>
      </c>
      <c r="H30" s="1">
        <v>2</v>
      </c>
      <c r="I30" s="1">
        <v>58</v>
      </c>
      <c r="J30" s="1">
        <v>0</v>
      </c>
      <c r="K30" s="2">
        <v>59</v>
      </c>
      <c r="L30" s="1">
        <v>5</v>
      </c>
    </row>
    <row r="31" spans="1:12" ht="12.75">
      <c r="A31" s="1">
        <v>15</v>
      </c>
      <c r="B31" s="2" t="s">
        <v>228</v>
      </c>
      <c r="C31" s="2" t="s">
        <v>133</v>
      </c>
      <c r="D31" s="22" t="s">
        <v>134</v>
      </c>
      <c r="E31" s="1" t="s">
        <v>344</v>
      </c>
      <c r="F31" s="34" t="s">
        <v>343</v>
      </c>
      <c r="G31" s="2">
        <v>14</v>
      </c>
      <c r="H31" s="2">
        <v>0</v>
      </c>
      <c r="I31" s="2">
        <v>14</v>
      </c>
      <c r="J31" s="2">
        <v>0</v>
      </c>
      <c r="K31" s="2">
        <v>14</v>
      </c>
      <c r="L31" s="2">
        <v>0</v>
      </c>
    </row>
    <row r="32" spans="1:12" ht="12.75">
      <c r="A32" s="1">
        <v>16</v>
      </c>
      <c r="B32" s="2" t="s">
        <v>228</v>
      </c>
      <c r="C32" s="2" t="s">
        <v>133</v>
      </c>
      <c r="D32" s="22" t="s">
        <v>123</v>
      </c>
      <c r="E32" s="1" t="s">
        <v>344</v>
      </c>
      <c r="F32" s="34" t="s">
        <v>343</v>
      </c>
      <c r="G32" s="2">
        <v>12</v>
      </c>
      <c r="H32" s="2">
        <v>0</v>
      </c>
      <c r="I32" s="2">
        <v>12</v>
      </c>
      <c r="J32" s="2">
        <v>0</v>
      </c>
      <c r="K32" s="2">
        <v>12</v>
      </c>
      <c r="L32" s="2">
        <v>0</v>
      </c>
    </row>
    <row r="33" spans="1:12" ht="12.75">
      <c r="A33" s="1">
        <v>17</v>
      </c>
      <c r="B33" s="2" t="s">
        <v>228</v>
      </c>
      <c r="C33" s="2" t="s">
        <v>133</v>
      </c>
      <c r="D33" s="32">
        <v>61</v>
      </c>
      <c r="E33" s="1" t="s">
        <v>344</v>
      </c>
      <c r="F33" s="34" t="s">
        <v>343</v>
      </c>
      <c r="G33" s="2">
        <v>11</v>
      </c>
      <c r="H33" s="2">
        <v>0</v>
      </c>
      <c r="I33" s="2">
        <v>11</v>
      </c>
      <c r="J33" s="2">
        <v>0</v>
      </c>
      <c r="K33" s="2">
        <v>11</v>
      </c>
      <c r="L33" s="2">
        <v>0</v>
      </c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9"/>
      <c r="B35" s="19"/>
      <c r="C35" s="19" t="s">
        <v>121</v>
      </c>
      <c r="D35" s="19"/>
      <c r="E35" s="19"/>
      <c r="F35" s="19"/>
      <c r="G35" s="19">
        <f>SUM(G19:G34)</f>
        <v>288</v>
      </c>
      <c r="H35" s="19">
        <f aca="true" t="shared" si="1" ref="G35:L35">SUM(H19:H34)</f>
        <v>10</v>
      </c>
      <c r="I35" s="19">
        <f t="shared" si="1"/>
        <v>245</v>
      </c>
      <c r="J35" s="19">
        <f t="shared" si="1"/>
        <v>0</v>
      </c>
      <c r="K35" s="19">
        <f t="shared" si="1"/>
        <v>288</v>
      </c>
      <c r="L35" s="19">
        <f t="shared" si="1"/>
        <v>16</v>
      </c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9"/>
      <c r="B37" s="19"/>
      <c r="C37" s="19" t="s">
        <v>124</v>
      </c>
      <c r="D37" s="19"/>
      <c r="E37" s="19"/>
      <c r="F37" s="19"/>
      <c r="G37" s="19">
        <f>G17+G35</f>
        <v>433</v>
      </c>
      <c r="H37" s="19">
        <f aca="true" t="shared" si="2" ref="G37:L37">H17+H35</f>
        <v>20</v>
      </c>
      <c r="I37" s="19">
        <f t="shared" si="2"/>
        <v>346</v>
      </c>
      <c r="J37" s="19">
        <f t="shared" si="2"/>
        <v>54</v>
      </c>
      <c r="K37" s="19">
        <f t="shared" si="2"/>
        <v>433</v>
      </c>
      <c r="L37" s="19">
        <f t="shared" si="2"/>
        <v>24</v>
      </c>
    </row>
    <row r="38" spans="1:2" ht="12.75">
      <c r="A38" s="18"/>
      <c r="B38" s="18"/>
    </row>
    <row r="39" spans="1:12" ht="15">
      <c r="A39" s="46" t="s">
        <v>339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2" ht="12.75">
      <c r="A40" s="18"/>
      <c r="B40" s="18" t="s">
        <v>191</v>
      </c>
    </row>
    <row r="41" spans="1:21" s="28" customFormat="1" ht="12.75" customHeight="1">
      <c r="A41" s="42" t="s">
        <v>337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27"/>
      <c r="N41" s="27"/>
      <c r="O41" s="27"/>
      <c r="P41" s="27"/>
      <c r="Q41" s="27"/>
      <c r="R41" s="27"/>
      <c r="S41" s="27"/>
      <c r="T41" s="27"/>
      <c r="U41" s="27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</sheetData>
  <sheetProtection/>
  <mergeCells count="19">
    <mergeCell ref="I2:L2"/>
    <mergeCell ref="I3:L3"/>
    <mergeCell ref="I4:L4"/>
    <mergeCell ref="I5:L5"/>
    <mergeCell ref="I6:L6"/>
    <mergeCell ref="D11:D12"/>
    <mergeCell ref="G11:L11"/>
    <mergeCell ref="A39:L39"/>
    <mergeCell ref="I1:L1"/>
    <mergeCell ref="E11:E12"/>
    <mergeCell ref="F11:F12"/>
    <mergeCell ref="A14:L14"/>
    <mergeCell ref="A18:L18"/>
    <mergeCell ref="A41:L41"/>
    <mergeCell ref="A8:L8"/>
    <mergeCell ref="A9:L9"/>
    <mergeCell ref="A11:A12"/>
    <mergeCell ref="B11:B12"/>
    <mergeCell ref="C11:C12"/>
  </mergeCells>
  <printOptions/>
  <pageMargins left="0.7" right="0.7" top="0.3328125" bottom="0.39197916666666666" header="0.3" footer="0.3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view="pageBreakPreview" zoomScaleSheetLayoutView="100" zoomScalePageLayoutView="0" workbookViewId="0" topLeftCell="A1">
      <selection activeCell="B14" sqref="B14:L14"/>
    </sheetView>
  </sheetViews>
  <sheetFormatPr defaultColWidth="9.140625" defaultRowHeight="15"/>
  <cols>
    <col min="1" max="1" width="9.00390625" style="3" customWidth="1"/>
    <col min="2" max="3" width="22.421875" style="3" customWidth="1"/>
    <col min="4" max="4" width="50.28125" style="3" customWidth="1"/>
    <col min="5" max="5" width="22.140625" style="3" customWidth="1"/>
    <col min="6" max="6" width="18.00390625" style="3" customWidth="1"/>
    <col min="7" max="10" width="9.28125" style="3" customWidth="1"/>
    <col min="11" max="11" width="12.00390625" style="3" customWidth="1"/>
    <col min="12" max="12" width="9.28125" style="3" customWidth="1"/>
    <col min="13" max="23" width="9.140625" style="3" customWidth="1"/>
    <col min="24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3" s="8" customFormat="1" ht="30" customHeight="1">
      <c r="A9" s="39" t="s">
        <v>352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1" spans="1:12" ht="12.75" customHeight="1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5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O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5" customHeight="1">
      <c r="A14" s="1"/>
      <c r="B14" s="35" t="s">
        <v>358</v>
      </c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81" customHeight="1">
      <c r="A15" s="1">
        <v>1</v>
      </c>
      <c r="B15" s="1" t="s">
        <v>228</v>
      </c>
      <c r="C15" s="1" t="s">
        <v>135</v>
      </c>
      <c r="D15" s="1" t="s">
        <v>258</v>
      </c>
      <c r="E15" s="34" t="s">
        <v>351</v>
      </c>
      <c r="F15" s="34" t="s">
        <v>343</v>
      </c>
      <c r="G15" s="1">
        <v>82</v>
      </c>
      <c r="H15" s="2">
        <v>9</v>
      </c>
      <c r="I15" s="2">
        <v>64</v>
      </c>
      <c r="J15" s="2">
        <v>14</v>
      </c>
      <c r="K15" s="2">
        <v>82</v>
      </c>
      <c r="L15" s="2">
        <v>3</v>
      </c>
    </row>
    <row r="16" spans="1:12" ht="38.25">
      <c r="A16" s="1">
        <v>2</v>
      </c>
      <c r="B16" s="1" t="s">
        <v>228</v>
      </c>
      <c r="C16" s="1" t="s">
        <v>136</v>
      </c>
      <c r="D16" s="2" t="s">
        <v>314</v>
      </c>
      <c r="E16" s="34" t="s">
        <v>351</v>
      </c>
      <c r="F16" s="34" t="s">
        <v>343</v>
      </c>
      <c r="G16" s="29">
        <v>60</v>
      </c>
      <c r="H16" s="30">
        <v>1</v>
      </c>
      <c r="I16" s="30">
        <v>38</v>
      </c>
      <c r="J16" s="30">
        <v>35</v>
      </c>
      <c r="K16" s="30">
        <v>60</v>
      </c>
      <c r="L16" s="30">
        <v>3</v>
      </c>
    </row>
    <row r="17" spans="1:12" ht="25.5">
      <c r="A17" s="1">
        <v>3</v>
      </c>
      <c r="B17" s="1" t="s">
        <v>228</v>
      </c>
      <c r="C17" s="1" t="s">
        <v>132</v>
      </c>
      <c r="D17" s="2" t="s">
        <v>250</v>
      </c>
      <c r="E17" s="34" t="s">
        <v>351</v>
      </c>
      <c r="F17" s="34" t="s">
        <v>343</v>
      </c>
      <c r="G17" s="1">
        <v>31</v>
      </c>
      <c r="H17" s="2">
        <v>0</v>
      </c>
      <c r="I17" s="2">
        <v>9</v>
      </c>
      <c r="J17" s="2">
        <v>20</v>
      </c>
      <c r="K17" s="2">
        <v>31</v>
      </c>
      <c r="L17" s="2">
        <v>15</v>
      </c>
    </row>
    <row r="18" spans="1:12" ht="51">
      <c r="A18" s="1">
        <v>4</v>
      </c>
      <c r="B18" s="1" t="s">
        <v>228</v>
      </c>
      <c r="C18" s="1" t="s">
        <v>139</v>
      </c>
      <c r="D18" s="2" t="s">
        <v>315</v>
      </c>
      <c r="E18" s="34" t="s">
        <v>351</v>
      </c>
      <c r="F18" s="34" t="s">
        <v>343</v>
      </c>
      <c r="G18" s="29">
        <v>71</v>
      </c>
      <c r="H18" s="30">
        <v>13</v>
      </c>
      <c r="I18" s="30">
        <v>65</v>
      </c>
      <c r="J18" s="30">
        <v>6</v>
      </c>
      <c r="K18" s="30">
        <v>71</v>
      </c>
      <c r="L18" s="30">
        <v>7</v>
      </c>
    </row>
    <row r="19" spans="1:12" ht="63.75">
      <c r="A19" s="1">
        <v>5</v>
      </c>
      <c r="B19" s="1" t="s">
        <v>228</v>
      </c>
      <c r="C19" s="1" t="s">
        <v>232</v>
      </c>
      <c r="D19" s="2" t="s">
        <v>283</v>
      </c>
      <c r="E19" s="34" t="s">
        <v>351</v>
      </c>
      <c r="F19" s="34" t="s">
        <v>343</v>
      </c>
      <c r="G19" s="1">
        <v>72</v>
      </c>
      <c r="H19" s="2">
        <v>13</v>
      </c>
      <c r="I19" s="2">
        <v>66</v>
      </c>
      <c r="J19" s="2">
        <v>5</v>
      </c>
      <c r="K19" s="2">
        <v>72</v>
      </c>
      <c r="L19" s="2">
        <v>6</v>
      </c>
    </row>
    <row r="20" spans="1:12" ht="12.75">
      <c r="A20" s="1"/>
      <c r="B20" s="1"/>
      <c r="C20" s="1"/>
      <c r="D20" s="2"/>
      <c r="E20" s="1"/>
      <c r="F20" s="1"/>
      <c r="G20" s="29"/>
      <c r="H20" s="30"/>
      <c r="I20" s="30"/>
      <c r="J20" s="30"/>
      <c r="K20" s="30"/>
      <c r="L20" s="30"/>
    </row>
    <row r="21" spans="1:12" ht="12.75">
      <c r="A21" s="19"/>
      <c r="B21" s="19"/>
      <c r="C21" s="19" t="s">
        <v>122</v>
      </c>
      <c r="D21" s="19"/>
      <c r="E21" s="19"/>
      <c r="F21" s="19"/>
      <c r="G21" s="19">
        <f aca="true" t="shared" si="0" ref="G21:L21">SUM(G15:G19)</f>
        <v>316</v>
      </c>
      <c r="H21" s="19">
        <f t="shared" si="0"/>
        <v>36</v>
      </c>
      <c r="I21" s="19">
        <f t="shared" si="0"/>
        <v>242</v>
      </c>
      <c r="J21" s="19">
        <f t="shared" si="0"/>
        <v>80</v>
      </c>
      <c r="K21" s="19">
        <f t="shared" si="0"/>
        <v>316</v>
      </c>
      <c r="L21" s="19">
        <f t="shared" si="0"/>
        <v>34</v>
      </c>
    </row>
    <row r="22" spans="1:12" ht="15" customHeight="1">
      <c r="A22" s="51" t="s">
        <v>346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2.75">
      <c r="A23" s="1">
        <v>1</v>
      </c>
      <c r="B23" s="1" t="s">
        <v>228</v>
      </c>
      <c r="C23" s="1" t="s">
        <v>132</v>
      </c>
      <c r="D23" s="2">
        <v>20</v>
      </c>
      <c r="E23" s="34" t="s">
        <v>351</v>
      </c>
      <c r="F23" s="34" t="s">
        <v>343</v>
      </c>
      <c r="G23" s="1">
        <v>26</v>
      </c>
      <c r="H23" s="2">
        <v>0</v>
      </c>
      <c r="I23" s="2">
        <v>27</v>
      </c>
      <c r="J23" s="2">
        <v>0</v>
      </c>
      <c r="K23" s="2">
        <v>26</v>
      </c>
      <c r="L23" s="2">
        <v>0</v>
      </c>
    </row>
    <row r="24" spans="1:12" ht="12.75">
      <c r="A24" s="1">
        <v>2</v>
      </c>
      <c r="B24" s="1" t="s">
        <v>228</v>
      </c>
      <c r="C24" s="1" t="s">
        <v>132</v>
      </c>
      <c r="D24" s="2">
        <v>22</v>
      </c>
      <c r="E24" s="34" t="s">
        <v>351</v>
      </c>
      <c r="F24" s="34" t="s">
        <v>343</v>
      </c>
      <c r="G24" s="1">
        <v>18</v>
      </c>
      <c r="H24" s="2">
        <v>0</v>
      </c>
      <c r="I24" s="2">
        <v>18</v>
      </c>
      <c r="J24" s="2">
        <v>0</v>
      </c>
      <c r="K24" s="2">
        <v>18</v>
      </c>
      <c r="L24" s="2">
        <v>0</v>
      </c>
    </row>
    <row r="25" spans="1:12" ht="12.75">
      <c r="A25" s="1">
        <v>3</v>
      </c>
      <c r="B25" s="1" t="s">
        <v>228</v>
      </c>
      <c r="C25" s="1" t="s">
        <v>132</v>
      </c>
      <c r="D25" s="2">
        <v>51</v>
      </c>
      <c r="E25" s="34" t="s">
        <v>351</v>
      </c>
      <c r="F25" s="34" t="s">
        <v>343</v>
      </c>
      <c r="G25" s="1">
        <v>18</v>
      </c>
      <c r="H25" s="2">
        <v>0</v>
      </c>
      <c r="I25" s="2">
        <v>18</v>
      </c>
      <c r="J25" s="2">
        <v>0</v>
      </c>
      <c r="K25" s="2">
        <v>18</v>
      </c>
      <c r="L25" s="2">
        <v>0</v>
      </c>
    </row>
    <row r="26" spans="1:12" ht="12.75">
      <c r="A26" s="1">
        <v>4</v>
      </c>
      <c r="B26" s="2" t="s">
        <v>228</v>
      </c>
      <c r="C26" s="2" t="s">
        <v>132</v>
      </c>
      <c r="D26" s="2">
        <v>61</v>
      </c>
      <c r="E26" s="34" t="s">
        <v>351</v>
      </c>
      <c r="F26" s="34" t="s">
        <v>343</v>
      </c>
      <c r="G26" s="2">
        <v>16</v>
      </c>
      <c r="H26" s="2">
        <v>0</v>
      </c>
      <c r="I26" s="2">
        <v>16</v>
      </c>
      <c r="J26" s="2">
        <v>0</v>
      </c>
      <c r="K26" s="2">
        <v>16</v>
      </c>
      <c r="L26" s="2">
        <v>0</v>
      </c>
    </row>
    <row r="27" spans="1:12" ht="12.75">
      <c r="A27" s="1">
        <v>5</v>
      </c>
      <c r="B27" s="2" t="s">
        <v>228</v>
      </c>
      <c r="C27" s="2" t="s">
        <v>132</v>
      </c>
      <c r="D27" s="2">
        <v>63</v>
      </c>
      <c r="E27" s="34" t="s">
        <v>351</v>
      </c>
      <c r="F27" s="34" t="s">
        <v>343</v>
      </c>
      <c r="G27" s="2">
        <v>17</v>
      </c>
      <c r="H27" s="2">
        <v>2</v>
      </c>
      <c r="I27" s="2">
        <v>18</v>
      </c>
      <c r="J27" s="2">
        <v>0</v>
      </c>
      <c r="K27" s="2">
        <v>17</v>
      </c>
      <c r="L27" s="2">
        <v>0</v>
      </c>
    </row>
    <row r="28" spans="1:12" ht="12.75">
      <c r="A28" s="1">
        <v>6</v>
      </c>
      <c r="B28" s="1" t="s">
        <v>228</v>
      </c>
      <c r="C28" s="1" t="s">
        <v>132</v>
      </c>
      <c r="D28" s="1">
        <v>65</v>
      </c>
      <c r="E28" s="34" t="s">
        <v>351</v>
      </c>
      <c r="F28" s="34" t="s">
        <v>343</v>
      </c>
      <c r="G28" s="1">
        <v>23</v>
      </c>
      <c r="H28" s="1">
        <v>0</v>
      </c>
      <c r="I28" s="1">
        <v>24</v>
      </c>
      <c r="J28" s="1">
        <v>0</v>
      </c>
      <c r="K28" s="2">
        <v>23</v>
      </c>
      <c r="L28" s="1">
        <v>0</v>
      </c>
    </row>
    <row r="29" spans="1:12" ht="12.75">
      <c r="A29" s="1">
        <v>7</v>
      </c>
      <c r="B29" s="2" t="s">
        <v>228</v>
      </c>
      <c r="C29" s="2" t="s">
        <v>132</v>
      </c>
      <c r="D29" s="22" t="s">
        <v>137</v>
      </c>
      <c r="E29" s="34" t="s">
        <v>351</v>
      </c>
      <c r="F29" s="34" t="s">
        <v>343</v>
      </c>
      <c r="G29" s="2">
        <v>17</v>
      </c>
      <c r="H29" s="2">
        <v>1</v>
      </c>
      <c r="I29" s="2">
        <v>18</v>
      </c>
      <c r="J29" s="2">
        <v>0</v>
      </c>
      <c r="K29" s="2">
        <v>17</v>
      </c>
      <c r="L29" s="2">
        <v>0</v>
      </c>
    </row>
    <row r="30" spans="1:12" ht="12.75">
      <c r="A30" s="1">
        <v>8</v>
      </c>
      <c r="B30" s="2" t="s">
        <v>228</v>
      </c>
      <c r="C30" s="2" t="s">
        <v>132</v>
      </c>
      <c r="D30" s="22" t="s">
        <v>138</v>
      </c>
      <c r="E30" s="34" t="s">
        <v>351</v>
      </c>
      <c r="F30" s="34" t="s">
        <v>343</v>
      </c>
      <c r="G30" s="2">
        <v>29</v>
      </c>
      <c r="H30" s="2">
        <v>2</v>
      </c>
      <c r="I30" s="2">
        <v>30</v>
      </c>
      <c r="J30" s="2">
        <v>0</v>
      </c>
      <c r="K30" s="2">
        <v>29</v>
      </c>
      <c r="L30" s="2">
        <v>0</v>
      </c>
    </row>
    <row r="31" spans="1:12" ht="12.75">
      <c r="A31" s="1"/>
      <c r="B31" s="2"/>
      <c r="C31" s="2"/>
      <c r="D31" s="22"/>
      <c r="E31" s="2"/>
      <c r="F31" s="2"/>
      <c r="G31" s="2"/>
      <c r="H31" s="2"/>
      <c r="I31" s="2"/>
      <c r="J31" s="2"/>
      <c r="K31" s="2"/>
      <c r="L31" s="2"/>
    </row>
    <row r="32" spans="1:12" ht="12.75">
      <c r="A32" s="19"/>
      <c r="B32" s="19"/>
      <c r="C32" s="19" t="s">
        <v>121</v>
      </c>
      <c r="D32" s="19"/>
      <c r="E32" s="19"/>
      <c r="F32" s="19"/>
      <c r="G32" s="19">
        <f>SUM(G23:G31)</f>
        <v>164</v>
      </c>
      <c r="H32" s="19">
        <f aca="true" t="shared" si="1" ref="G32:L32">SUM(H23:H31)</f>
        <v>5</v>
      </c>
      <c r="I32" s="19">
        <f t="shared" si="1"/>
        <v>169</v>
      </c>
      <c r="J32" s="19">
        <f t="shared" si="1"/>
        <v>0</v>
      </c>
      <c r="K32" s="19">
        <f t="shared" si="1"/>
        <v>164</v>
      </c>
      <c r="L32" s="19">
        <f t="shared" si="1"/>
        <v>0</v>
      </c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 t="s">
        <v>124</v>
      </c>
      <c r="D34" s="19"/>
      <c r="E34" s="19"/>
      <c r="F34" s="19"/>
      <c r="G34" s="19">
        <f aca="true" t="shared" si="2" ref="G34:L34">G21+G32</f>
        <v>480</v>
      </c>
      <c r="H34" s="19">
        <f t="shared" si="2"/>
        <v>41</v>
      </c>
      <c r="I34" s="19">
        <f t="shared" si="2"/>
        <v>411</v>
      </c>
      <c r="J34" s="19">
        <f t="shared" si="2"/>
        <v>80</v>
      </c>
      <c r="K34" s="19">
        <f t="shared" si="2"/>
        <v>480</v>
      </c>
      <c r="L34" s="19">
        <f t="shared" si="2"/>
        <v>34</v>
      </c>
    </row>
    <row r="35" spans="1:2" ht="12.75">
      <c r="A35" s="18"/>
      <c r="B35" s="18"/>
    </row>
    <row r="36" spans="1:2" ht="12.75">
      <c r="A36" s="18"/>
      <c r="B36" s="18"/>
    </row>
    <row r="37" spans="1:12" ht="15">
      <c r="A37" s="46" t="s">
        <v>339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2" ht="12.75">
      <c r="A38" s="18"/>
      <c r="B38" s="18" t="s">
        <v>191</v>
      </c>
    </row>
    <row r="39" spans="1:23" s="28" customFormat="1" ht="12.75" customHeight="1">
      <c r="A39" s="42" t="s">
        <v>338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</sheetData>
  <sheetProtection/>
  <mergeCells count="19">
    <mergeCell ref="F11:F12"/>
    <mergeCell ref="B14:L14"/>
    <mergeCell ref="A22:L22"/>
    <mergeCell ref="I1:L1"/>
    <mergeCell ref="I2:L2"/>
    <mergeCell ref="I3:L3"/>
    <mergeCell ref="I4:L4"/>
    <mergeCell ref="I5:L5"/>
    <mergeCell ref="I6:L6"/>
    <mergeCell ref="A39:L39"/>
    <mergeCell ref="A8:L8"/>
    <mergeCell ref="A9:L9"/>
    <mergeCell ref="A11:A12"/>
    <mergeCell ref="B11:B12"/>
    <mergeCell ref="C11:C12"/>
    <mergeCell ref="D11:D12"/>
    <mergeCell ref="G11:L11"/>
    <mergeCell ref="A37:L37"/>
    <mergeCell ref="E11:E12"/>
  </mergeCells>
  <printOptions/>
  <pageMargins left="0.7" right="0.7" top="0.3328125" bottom="0.39197916666666666" header="0.3" footer="0.3"/>
  <pageSetup horizontalDpi="600" verticalDpi="600" orientation="landscape" paperSize="9" scale="64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SheetLayoutView="100" zoomScalePageLayoutView="0" workbookViewId="0" topLeftCell="A1">
      <selection activeCell="A14" sqref="A14:L14"/>
    </sheetView>
  </sheetViews>
  <sheetFormatPr defaultColWidth="9.140625" defaultRowHeight="15"/>
  <cols>
    <col min="1" max="1" width="9.00390625" style="3" customWidth="1"/>
    <col min="2" max="2" width="22.421875" style="3" customWidth="1"/>
    <col min="3" max="3" width="20.421875" style="3" customWidth="1"/>
    <col min="4" max="4" width="44.7109375" style="3" customWidth="1"/>
    <col min="5" max="5" width="19.7109375" style="3" customWidth="1"/>
    <col min="6" max="6" width="11.57421875" style="3" customWidth="1"/>
    <col min="7" max="10" width="9.28125" style="3" customWidth="1"/>
    <col min="11" max="11" width="12.00390625" style="3" customWidth="1"/>
    <col min="12" max="12" width="9.28125" style="3" customWidth="1"/>
    <col min="13" max="23" width="9.140625" style="3" customWidth="1"/>
    <col min="24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3" s="8" customFormat="1" ht="30" customHeight="1">
      <c r="A9" s="39" t="s">
        <v>353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6"/>
      <c r="P9" s="6"/>
      <c r="Q9" s="6"/>
      <c r="R9" s="6"/>
      <c r="S9" s="6"/>
      <c r="T9" s="6"/>
      <c r="U9" s="6"/>
      <c r="V9" s="6"/>
      <c r="W9" s="6"/>
    </row>
    <row r="11" spans="1:12" ht="12.75" customHeight="1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5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O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5" customHeight="1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29.25" customHeight="1">
      <c r="A15" s="1">
        <v>1</v>
      </c>
      <c r="B15" s="1" t="s">
        <v>228</v>
      </c>
      <c r="C15" s="1" t="s">
        <v>248</v>
      </c>
      <c r="D15" s="2" t="s">
        <v>249</v>
      </c>
      <c r="E15" s="1" t="s">
        <v>354</v>
      </c>
      <c r="F15" s="1" t="s">
        <v>355</v>
      </c>
      <c r="G15" s="1">
        <v>5</v>
      </c>
      <c r="H15" s="2">
        <v>0</v>
      </c>
      <c r="I15" s="2">
        <v>5</v>
      </c>
      <c r="J15" s="2">
        <v>0</v>
      </c>
      <c r="K15" s="2">
        <v>5</v>
      </c>
      <c r="L15" s="2">
        <v>0</v>
      </c>
    </row>
    <row r="16" spans="1:12" ht="84" customHeight="1">
      <c r="A16" s="1">
        <v>2</v>
      </c>
      <c r="B16" s="1" t="s">
        <v>228</v>
      </c>
      <c r="C16" s="1" t="s">
        <v>140</v>
      </c>
      <c r="D16" s="2" t="s">
        <v>293</v>
      </c>
      <c r="E16" s="1" t="s">
        <v>354</v>
      </c>
      <c r="F16" s="1" t="s">
        <v>355</v>
      </c>
      <c r="G16" s="29">
        <v>79</v>
      </c>
      <c r="H16" s="30">
        <v>9</v>
      </c>
      <c r="I16" s="30">
        <v>52</v>
      </c>
      <c r="J16" s="30">
        <v>36</v>
      </c>
      <c r="K16" s="30">
        <v>79</v>
      </c>
      <c r="L16" s="30">
        <v>2</v>
      </c>
    </row>
    <row r="17" spans="1:12" ht="12.75">
      <c r="A17" s="1">
        <v>3</v>
      </c>
      <c r="B17" s="1" t="s">
        <v>141</v>
      </c>
      <c r="C17" s="1" t="s">
        <v>142</v>
      </c>
      <c r="D17" s="2" t="s">
        <v>253</v>
      </c>
      <c r="E17" s="1" t="s">
        <v>354</v>
      </c>
      <c r="F17" s="1" t="s">
        <v>355</v>
      </c>
      <c r="G17" s="1">
        <v>4</v>
      </c>
      <c r="H17" s="2">
        <v>0</v>
      </c>
      <c r="I17" s="2">
        <v>4</v>
      </c>
      <c r="J17" s="2">
        <v>2</v>
      </c>
      <c r="K17" s="2">
        <v>4</v>
      </c>
      <c r="L17" s="2">
        <v>0</v>
      </c>
    </row>
    <row r="18" spans="1:12" ht="108" customHeight="1">
      <c r="A18" s="1">
        <v>4</v>
      </c>
      <c r="B18" s="1" t="s">
        <v>141</v>
      </c>
      <c r="C18" s="1" t="s">
        <v>143</v>
      </c>
      <c r="D18" s="2" t="s">
        <v>294</v>
      </c>
      <c r="E18" s="1" t="s">
        <v>354</v>
      </c>
      <c r="F18" s="1" t="s">
        <v>355</v>
      </c>
      <c r="G18" s="29">
        <v>125</v>
      </c>
      <c r="H18" s="30">
        <v>5</v>
      </c>
      <c r="I18" s="30">
        <v>47</v>
      </c>
      <c r="J18" s="30">
        <v>109</v>
      </c>
      <c r="K18" s="30">
        <v>125</v>
      </c>
      <c r="L18" s="30">
        <v>2</v>
      </c>
    </row>
    <row r="19" spans="1:12" ht="38.25">
      <c r="A19" s="1">
        <v>5</v>
      </c>
      <c r="B19" s="1" t="s">
        <v>141</v>
      </c>
      <c r="C19" s="1" t="s">
        <v>139</v>
      </c>
      <c r="D19" s="2" t="s">
        <v>287</v>
      </c>
      <c r="E19" s="1" t="s">
        <v>354</v>
      </c>
      <c r="F19" s="1" t="s">
        <v>355</v>
      </c>
      <c r="G19" s="1">
        <v>39</v>
      </c>
      <c r="H19" s="2">
        <v>2</v>
      </c>
      <c r="I19" s="2">
        <v>33</v>
      </c>
      <c r="J19" s="2">
        <v>7</v>
      </c>
      <c r="K19" s="2">
        <v>39</v>
      </c>
      <c r="L19" s="2">
        <v>10</v>
      </c>
    </row>
    <row r="20" spans="1:12" ht="12.75">
      <c r="A20" s="1">
        <v>6</v>
      </c>
      <c r="B20" s="1" t="s">
        <v>141</v>
      </c>
      <c r="C20" s="1" t="s">
        <v>145</v>
      </c>
      <c r="D20" s="2" t="s">
        <v>295</v>
      </c>
      <c r="E20" s="1" t="s">
        <v>354</v>
      </c>
      <c r="F20" s="1" t="s">
        <v>355</v>
      </c>
      <c r="G20" s="29">
        <v>15</v>
      </c>
      <c r="H20" s="30">
        <v>2</v>
      </c>
      <c r="I20" s="30">
        <v>8</v>
      </c>
      <c r="J20" s="30">
        <v>12</v>
      </c>
      <c r="K20" s="30">
        <v>15</v>
      </c>
      <c r="L20" s="30">
        <v>5</v>
      </c>
    </row>
    <row r="21" spans="1:12" ht="12.75">
      <c r="A21" s="1">
        <v>7</v>
      </c>
      <c r="B21" s="1" t="s">
        <v>141</v>
      </c>
      <c r="C21" s="1" t="s">
        <v>132</v>
      </c>
      <c r="D21" s="2" t="s">
        <v>146</v>
      </c>
      <c r="E21" s="1" t="s">
        <v>354</v>
      </c>
      <c r="F21" s="1" t="s">
        <v>355</v>
      </c>
      <c r="G21" s="1">
        <v>11</v>
      </c>
      <c r="H21" s="2">
        <v>0</v>
      </c>
      <c r="I21" s="2">
        <v>8</v>
      </c>
      <c r="J21" s="2">
        <v>4</v>
      </c>
      <c r="K21" s="2">
        <v>11</v>
      </c>
      <c r="L21" s="2">
        <v>4</v>
      </c>
    </row>
    <row r="22" spans="1:12" ht="12.75">
      <c r="A22" s="1">
        <v>8</v>
      </c>
      <c r="B22" s="1" t="s">
        <v>141</v>
      </c>
      <c r="C22" s="1" t="s">
        <v>147</v>
      </c>
      <c r="D22" s="2" t="s">
        <v>148</v>
      </c>
      <c r="E22" s="1" t="s">
        <v>354</v>
      </c>
      <c r="F22" s="1" t="s">
        <v>355</v>
      </c>
      <c r="G22" s="1">
        <v>17</v>
      </c>
      <c r="H22" s="2">
        <v>2</v>
      </c>
      <c r="I22" s="2">
        <v>10</v>
      </c>
      <c r="J22" s="2">
        <v>14</v>
      </c>
      <c r="K22" s="2">
        <v>17</v>
      </c>
      <c r="L22" s="2">
        <v>8</v>
      </c>
    </row>
    <row r="23" spans="1:12" ht="25.5">
      <c r="A23" s="1">
        <v>9</v>
      </c>
      <c r="B23" s="1" t="s">
        <v>141</v>
      </c>
      <c r="C23" s="1" t="s">
        <v>149</v>
      </c>
      <c r="D23" s="2" t="s">
        <v>274</v>
      </c>
      <c r="E23" s="1" t="s">
        <v>354</v>
      </c>
      <c r="F23" s="1" t="s">
        <v>355</v>
      </c>
      <c r="G23" s="1">
        <v>31</v>
      </c>
      <c r="H23" s="2">
        <v>2</v>
      </c>
      <c r="I23" s="2">
        <v>17</v>
      </c>
      <c r="J23" s="2">
        <v>19</v>
      </c>
      <c r="K23" s="2">
        <v>31</v>
      </c>
      <c r="L23" s="2">
        <v>5</v>
      </c>
    </row>
    <row r="24" spans="1:12" ht="51">
      <c r="A24" s="1">
        <v>10</v>
      </c>
      <c r="B24" s="1" t="s">
        <v>158</v>
      </c>
      <c r="C24" s="1" t="s">
        <v>120</v>
      </c>
      <c r="D24" s="2" t="s">
        <v>318</v>
      </c>
      <c r="E24" s="1" t="s">
        <v>354</v>
      </c>
      <c r="F24" s="1" t="s">
        <v>355</v>
      </c>
      <c r="G24" s="29">
        <v>68</v>
      </c>
      <c r="H24" s="30">
        <v>3</v>
      </c>
      <c r="I24" s="30">
        <v>47</v>
      </c>
      <c r="J24" s="30">
        <v>9</v>
      </c>
      <c r="K24" s="30">
        <v>68</v>
      </c>
      <c r="L24" s="30">
        <v>2</v>
      </c>
    </row>
    <row r="25" spans="1:12" ht="12.75">
      <c r="A25" s="1">
        <v>11</v>
      </c>
      <c r="B25" s="1" t="s">
        <v>158</v>
      </c>
      <c r="C25" s="1" t="s">
        <v>145</v>
      </c>
      <c r="D25" s="2" t="s">
        <v>246</v>
      </c>
      <c r="E25" s="1" t="s">
        <v>354</v>
      </c>
      <c r="F25" s="1" t="s">
        <v>355</v>
      </c>
      <c r="G25" s="1">
        <v>13</v>
      </c>
      <c r="H25" s="2">
        <v>0</v>
      </c>
      <c r="I25" s="2">
        <v>10</v>
      </c>
      <c r="J25" s="2">
        <v>3</v>
      </c>
      <c r="K25" s="2">
        <v>13</v>
      </c>
      <c r="L25" s="2">
        <v>5</v>
      </c>
    </row>
    <row r="26" spans="1:12" ht="12.75">
      <c r="A26" s="1">
        <v>12</v>
      </c>
      <c r="B26" s="1" t="s">
        <v>158</v>
      </c>
      <c r="C26" s="1" t="s">
        <v>159</v>
      </c>
      <c r="D26" s="2" t="s">
        <v>298</v>
      </c>
      <c r="E26" s="1" t="s">
        <v>354</v>
      </c>
      <c r="F26" s="1" t="s">
        <v>355</v>
      </c>
      <c r="G26" s="29">
        <v>9</v>
      </c>
      <c r="H26" s="30">
        <v>0</v>
      </c>
      <c r="I26" s="30">
        <v>6</v>
      </c>
      <c r="J26" s="30">
        <v>6</v>
      </c>
      <c r="K26" s="30">
        <v>9</v>
      </c>
      <c r="L26" s="30">
        <v>3</v>
      </c>
    </row>
    <row r="27" spans="1:12" ht="63.75">
      <c r="A27" s="1">
        <v>13</v>
      </c>
      <c r="B27" s="1" t="s">
        <v>154</v>
      </c>
      <c r="C27" s="1" t="s">
        <v>143</v>
      </c>
      <c r="D27" s="2" t="s">
        <v>316</v>
      </c>
      <c r="E27" s="1" t="s">
        <v>354</v>
      </c>
      <c r="F27" s="1" t="s">
        <v>355</v>
      </c>
      <c r="G27" s="29">
        <v>89</v>
      </c>
      <c r="H27" s="30">
        <v>0</v>
      </c>
      <c r="I27" s="30">
        <v>70</v>
      </c>
      <c r="J27" s="30">
        <v>28</v>
      </c>
      <c r="K27" s="30">
        <v>89</v>
      </c>
      <c r="L27" s="30">
        <v>4</v>
      </c>
    </row>
    <row r="28" spans="1:12" ht="38.25">
      <c r="A28" s="1">
        <v>14</v>
      </c>
      <c r="B28" s="1" t="s">
        <v>154</v>
      </c>
      <c r="C28" s="1" t="s">
        <v>139</v>
      </c>
      <c r="D28" s="2" t="s">
        <v>144</v>
      </c>
      <c r="E28" s="1" t="s">
        <v>354</v>
      </c>
      <c r="F28" s="1" t="s">
        <v>355</v>
      </c>
      <c r="G28" s="1">
        <v>38</v>
      </c>
      <c r="H28" s="2">
        <v>2</v>
      </c>
      <c r="I28" s="2">
        <v>33</v>
      </c>
      <c r="J28" s="2">
        <v>6</v>
      </c>
      <c r="K28" s="2">
        <v>38</v>
      </c>
      <c r="L28" s="2">
        <v>8</v>
      </c>
    </row>
    <row r="29" spans="1:12" ht="12.75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</row>
    <row r="30" spans="1:12" ht="12.75">
      <c r="A30" s="19"/>
      <c r="B30" s="19"/>
      <c r="C30" s="19" t="s">
        <v>121</v>
      </c>
      <c r="D30" s="19"/>
      <c r="E30" s="19"/>
      <c r="F30" s="19"/>
      <c r="G30" s="19">
        <f>SUM(G15:G29)</f>
        <v>543</v>
      </c>
      <c r="H30" s="19">
        <f aca="true" t="shared" si="0" ref="G30:L30">SUM(H15:H29)</f>
        <v>27</v>
      </c>
      <c r="I30" s="19">
        <f t="shared" si="0"/>
        <v>350</v>
      </c>
      <c r="J30" s="19">
        <f t="shared" si="0"/>
        <v>255</v>
      </c>
      <c r="K30" s="19">
        <f t="shared" si="0"/>
        <v>543</v>
      </c>
      <c r="L30" s="19">
        <f t="shared" si="0"/>
        <v>58</v>
      </c>
    </row>
    <row r="31" spans="1:12" ht="12.75" customHeight="1">
      <c r="A31" s="51" t="s">
        <v>346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2.75" customHeight="1">
      <c r="A32" s="33"/>
      <c r="B32" s="33"/>
      <c r="C32" s="19" t="s">
        <v>121</v>
      </c>
      <c r="D32" s="33"/>
      <c r="E32" s="33"/>
      <c r="F32" s="33"/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</row>
    <row r="33" spans="1:12" ht="12.75">
      <c r="A33" s="19"/>
      <c r="B33" s="19"/>
      <c r="C33" s="53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 t="s">
        <v>124</v>
      </c>
      <c r="D34" s="19"/>
      <c r="E34" s="19"/>
      <c r="F34" s="19"/>
      <c r="G34" s="19">
        <f>G30+G32</f>
        <v>543</v>
      </c>
      <c r="H34" s="19">
        <f>H30+H32</f>
        <v>27</v>
      </c>
      <c r="I34" s="19">
        <f>I30+I32</f>
        <v>350</v>
      </c>
      <c r="J34" s="19">
        <f>J30+J32</f>
        <v>255</v>
      </c>
      <c r="K34" s="19">
        <f>K30+K32</f>
        <v>543</v>
      </c>
      <c r="L34" s="19">
        <f>L30+L32</f>
        <v>58</v>
      </c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">
      <c r="A36" s="52" t="s">
        <v>339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2.75">
      <c r="A37" s="18"/>
      <c r="B37" s="18" t="s">
        <v>191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23" s="28" customFormat="1" ht="12.75" customHeight="1">
      <c r="A38" s="42" t="s">
        <v>338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</sheetData>
  <sheetProtection/>
  <mergeCells count="19">
    <mergeCell ref="I1:L1"/>
    <mergeCell ref="I2:L2"/>
    <mergeCell ref="I3:L3"/>
    <mergeCell ref="I4:L4"/>
    <mergeCell ref="I5:L5"/>
    <mergeCell ref="I6:L6"/>
    <mergeCell ref="D11:D12"/>
    <mergeCell ref="E11:E12"/>
    <mergeCell ref="F11:F12"/>
    <mergeCell ref="A14:L14"/>
    <mergeCell ref="A31:L31"/>
    <mergeCell ref="A38:L38"/>
    <mergeCell ref="A8:L8"/>
    <mergeCell ref="A11:A12"/>
    <mergeCell ref="B11:B12"/>
    <mergeCell ref="C11:C12"/>
    <mergeCell ref="G11:L11"/>
    <mergeCell ref="A36:L36"/>
    <mergeCell ref="A9:N9"/>
  </mergeCells>
  <printOptions/>
  <pageMargins left="0.7" right="0.7" top="0.3328125" bottom="0.39197916666666666" header="0.3" footer="0.3"/>
  <pageSetup horizontalDpi="600" verticalDpi="600" orientation="landscape" paperSize="9" scale="65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SheetLayoutView="100" zoomScalePageLayoutView="0" workbookViewId="0" topLeftCell="A1">
      <selection activeCell="A9" sqref="A9:N9"/>
    </sheetView>
  </sheetViews>
  <sheetFormatPr defaultColWidth="9.140625" defaultRowHeight="15"/>
  <cols>
    <col min="1" max="1" width="9.00390625" style="3" customWidth="1"/>
    <col min="2" max="2" width="18.421875" style="3" customWidth="1"/>
    <col min="3" max="3" width="18.8515625" style="3" customWidth="1"/>
    <col min="4" max="4" width="56.57421875" style="3" customWidth="1"/>
    <col min="5" max="5" width="18.28125" style="3" customWidth="1"/>
    <col min="6" max="6" width="12.00390625" style="3" customWidth="1"/>
    <col min="7" max="7" width="8.7109375" style="3" customWidth="1"/>
    <col min="8" max="8" width="8.57421875" style="3" customWidth="1"/>
    <col min="9" max="9" width="7.7109375" style="3" customWidth="1"/>
    <col min="10" max="10" width="7.00390625" style="3" customWidth="1"/>
    <col min="11" max="11" width="12.00390625" style="3" customWidth="1"/>
    <col min="12" max="12" width="8.00390625" style="3" customWidth="1"/>
    <col min="13" max="20" width="9.140625" style="3" customWidth="1"/>
    <col min="21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0" s="8" customFormat="1" ht="30" customHeight="1">
      <c r="A9" s="39" t="s">
        <v>356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6"/>
      <c r="P9" s="6"/>
      <c r="Q9" s="6"/>
      <c r="R9" s="6"/>
      <c r="S9" s="6"/>
      <c r="T9" s="6"/>
    </row>
    <row r="11" spans="1:12" ht="12.75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2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</row>
    <row r="13" spans="1:12" ht="12.75">
      <c r="A13" s="1">
        <v>1</v>
      </c>
      <c r="B13" s="1">
        <v>2</v>
      </c>
      <c r="C13" s="1">
        <v>3</v>
      </c>
      <c r="D13" s="1"/>
      <c r="E13" s="1"/>
      <c r="F13" s="1"/>
      <c r="G13" s="1">
        <v>4</v>
      </c>
      <c r="H13" s="1">
        <v>5</v>
      </c>
      <c r="I13" s="1">
        <v>6</v>
      </c>
      <c r="J13" s="1">
        <v>7</v>
      </c>
      <c r="K13" s="1">
        <v>8</v>
      </c>
      <c r="L13" s="1">
        <v>9</v>
      </c>
    </row>
    <row r="14" spans="1:12" ht="15" customHeight="1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2.75">
      <c r="A15" s="1">
        <v>1</v>
      </c>
      <c r="B15" s="1" t="s">
        <v>150</v>
      </c>
      <c r="C15" s="1" t="s">
        <v>190</v>
      </c>
      <c r="D15" s="2" t="s">
        <v>151</v>
      </c>
      <c r="E15" s="1" t="s">
        <v>357</v>
      </c>
      <c r="F15" s="1" t="s">
        <v>355</v>
      </c>
      <c r="G15" s="1">
        <v>2</v>
      </c>
      <c r="H15" s="2">
        <v>0</v>
      </c>
      <c r="I15" s="2">
        <v>2</v>
      </c>
      <c r="J15" s="2">
        <v>0</v>
      </c>
      <c r="K15" s="2">
        <v>2</v>
      </c>
      <c r="L15" s="2">
        <v>0</v>
      </c>
    </row>
    <row r="16" spans="1:12" ht="112.5" customHeight="1">
      <c r="A16" s="1">
        <v>2</v>
      </c>
      <c r="B16" s="1" t="s">
        <v>150</v>
      </c>
      <c r="C16" s="1" t="s">
        <v>143</v>
      </c>
      <c r="D16" s="2" t="s">
        <v>297</v>
      </c>
      <c r="E16" s="1" t="s">
        <v>357</v>
      </c>
      <c r="F16" s="1" t="s">
        <v>355</v>
      </c>
      <c r="G16" s="29">
        <v>150</v>
      </c>
      <c r="H16" s="30">
        <v>11</v>
      </c>
      <c r="I16" s="30">
        <v>152</v>
      </c>
      <c r="J16" s="30">
        <v>21</v>
      </c>
      <c r="K16" s="30">
        <v>150</v>
      </c>
      <c r="L16" s="30">
        <v>4</v>
      </c>
    </row>
    <row r="17" spans="1:12" ht="12.75">
      <c r="A17" s="1">
        <v>3</v>
      </c>
      <c r="B17" s="1" t="s">
        <v>150</v>
      </c>
      <c r="C17" s="1" t="s">
        <v>152</v>
      </c>
      <c r="D17" s="2" t="s">
        <v>296</v>
      </c>
      <c r="E17" s="1" t="s">
        <v>357</v>
      </c>
      <c r="F17" s="1" t="s">
        <v>355</v>
      </c>
      <c r="G17" s="29">
        <v>11</v>
      </c>
      <c r="H17" s="30">
        <v>1</v>
      </c>
      <c r="I17" s="30">
        <v>11</v>
      </c>
      <c r="J17" s="30">
        <v>1</v>
      </c>
      <c r="K17" s="30">
        <v>11</v>
      </c>
      <c r="L17" s="30">
        <v>0</v>
      </c>
    </row>
    <row r="18" spans="1:12" ht="12.75">
      <c r="A18" s="1">
        <v>4</v>
      </c>
      <c r="B18" s="1" t="s">
        <v>150</v>
      </c>
      <c r="C18" s="1" t="s">
        <v>139</v>
      </c>
      <c r="D18" s="2" t="s">
        <v>153</v>
      </c>
      <c r="E18" s="1" t="s">
        <v>357</v>
      </c>
      <c r="F18" s="1" t="s">
        <v>355</v>
      </c>
      <c r="G18" s="1">
        <v>6</v>
      </c>
      <c r="H18" s="2">
        <v>0</v>
      </c>
      <c r="I18" s="2">
        <v>6</v>
      </c>
      <c r="J18" s="2">
        <v>0</v>
      </c>
      <c r="K18" s="2">
        <v>6</v>
      </c>
      <c r="L18" s="2">
        <v>0</v>
      </c>
    </row>
    <row r="19" spans="1:12" ht="88.5" customHeight="1">
      <c r="A19" s="1">
        <v>5</v>
      </c>
      <c r="B19" s="1" t="s">
        <v>155</v>
      </c>
      <c r="C19" s="1" t="s">
        <v>156</v>
      </c>
      <c r="D19" s="2" t="s">
        <v>280</v>
      </c>
      <c r="E19" s="1" t="s">
        <v>357</v>
      </c>
      <c r="F19" s="1" t="s">
        <v>355</v>
      </c>
      <c r="G19" s="1">
        <v>111</v>
      </c>
      <c r="H19" s="2">
        <v>2</v>
      </c>
      <c r="I19" s="2">
        <v>100</v>
      </c>
      <c r="J19" s="2">
        <v>13</v>
      </c>
      <c r="K19" s="2">
        <v>111</v>
      </c>
      <c r="L19" s="2">
        <v>5</v>
      </c>
    </row>
    <row r="20" spans="1:12" ht="109.5" customHeight="1">
      <c r="A20" s="1">
        <v>6</v>
      </c>
      <c r="B20" s="1" t="s">
        <v>155</v>
      </c>
      <c r="C20" s="1" t="s">
        <v>157</v>
      </c>
      <c r="D20" s="2" t="s">
        <v>317</v>
      </c>
      <c r="E20" s="1" t="s">
        <v>357</v>
      </c>
      <c r="F20" s="1" t="s">
        <v>355</v>
      </c>
      <c r="G20" s="29">
        <v>122</v>
      </c>
      <c r="H20" s="30">
        <v>4</v>
      </c>
      <c r="I20" s="30">
        <v>107</v>
      </c>
      <c r="J20" s="30">
        <v>19</v>
      </c>
      <c r="K20" s="30">
        <v>122</v>
      </c>
      <c r="L20" s="30">
        <v>2</v>
      </c>
    </row>
    <row r="21" spans="1:12" ht="114.75">
      <c r="A21" s="1">
        <v>7</v>
      </c>
      <c r="B21" s="1" t="s">
        <v>155</v>
      </c>
      <c r="C21" s="1" t="s">
        <v>161</v>
      </c>
      <c r="D21" s="2" t="s">
        <v>299</v>
      </c>
      <c r="E21" s="1" t="s">
        <v>357</v>
      </c>
      <c r="F21" s="1" t="s">
        <v>355</v>
      </c>
      <c r="G21" s="29">
        <v>157</v>
      </c>
      <c r="H21" s="30">
        <v>4</v>
      </c>
      <c r="I21" s="30">
        <v>117</v>
      </c>
      <c r="J21" s="30">
        <v>45</v>
      </c>
      <c r="K21" s="30">
        <v>157</v>
      </c>
      <c r="L21" s="30">
        <v>2</v>
      </c>
    </row>
    <row r="22" spans="1:12" ht="12.75">
      <c r="A22" s="1"/>
      <c r="B22" s="1"/>
      <c r="C22" s="1"/>
      <c r="D22" s="2"/>
      <c r="E22" s="1"/>
      <c r="F22" s="1"/>
      <c r="G22" s="1"/>
      <c r="H22" s="2"/>
      <c r="I22" s="2"/>
      <c r="J22" s="2"/>
      <c r="K22" s="2"/>
      <c r="L22" s="2"/>
    </row>
    <row r="23" spans="1:12" ht="12.75">
      <c r="A23" s="19"/>
      <c r="B23" s="19"/>
      <c r="C23" s="19" t="s">
        <v>121</v>
      </c>
      <c r="D23" s="19"/>
      <c r="E23" s="19"/>
      <c r="F23" s="19"/>
      <c r="G23" s="19">
        <f>SUM(G15:G22)</f>
        <v>559</v>
      </c>
      <c r="H23" s="19">
        <f>SUM(H15:H22)</f>
        <v>22</v>
      </c>
      <c r="I23" s="19">
        <f>SUM(I15:I22)</f>
        <v>495</v>
      </c>
      <c r="J23" s="19">
        <f>SUM(J15:J22)</f>
        <v>99</v>
      </c>
      <c r="K23" s="19">
        <f>SUM(K15:K22)</f>
        <v>559</v>
      </c>
      <c r="L23" s="19">
        <f>SUM(L15:L22)</f>
        <v>13</v>
      </c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51" t="s">
        <v>346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12.75">
      <c r="A26" s="19"/>
      <c r="B26" s="19"/>
      <c r="C26" s="19" t="s">
        <v>121</v>
      </c>
      <c r="D26" s="19"/>
      <c r="E26" s="19"/>
      <c r="F26" s="19"/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 t="s">
        <v>124</v>
      </c>
      <c r="D28" s="19"/>
      <c r="E28" s="19"/>
      <c r="F28" s="19"/>
      <c r="G28" s="19">
        <f>G26+G23</f>
        <v>559</v>
      </c>
      <c r="H28" s="19">
        <f>H26+H23</f>
        <v>22</v>
      </c>
      <c r="I28" s="19">
        <f>I26+I23</f>
        <v>495</v>
      </c>
      <c r="J28" s="19">
        <f>J26+J23</f>
        <v>99</v>
      </c>
      <c r="K28" s="19">
        <f>K26+K23</f>
        <v>559</v>
      </c>
      <c r="L28" s="19">
        <f>L26+L23</f>
        <v>13</v>
      </c>
    </row>
    <row r="29" spans="1:2" ht="12.75">
      <c r="A29" s="18"/>
      <c r="B29" s="18"/>
    </row>
    <row r="30" spans="1:12" ht="15">
      <c r="A30" s="46" t="s">
        <v>339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2" ht="12.75">
      <c r="A31" s="18"/>
      <c r="B31" s="18" t="s">
        <v>191</v>
      </c>
    </row>
    <row r="32" spans="1:20" s="28" customFormat="1" ht="12.75" customHeight="1">
      <c r="A32" s="42" t="s">
        <v>337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27"/>
      <c r="N32" s="27"/>
      <c r="O32" s="27"/>
      <c r="P32" s="27"/>
      <c r="Q32" s="27"/>
      <c r="R32" s="27"/>
      <c r="S32" s="27"/>
      <c r="T32" s="27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</sheetData>
  <sheetProtection/>
  <mergeCells count="19">
    <mergeCell ref="I6:L6"/>
    <mergeCell ref="A25:L25"/>
    <mergeCell ref="A14:L14"/>
    <mergeCell ref="D11:D12"/>
    <mergeCell ref="E11:E12"/>
    <mergeCell ref="F11:F12"/>
    <mergeCell ref="A9:N9"/>
    <mergeCell ref="I1:L1"/>
    <mergeCell ref="I2:L2"/>
    <mergeCell ref="I3:L3"/>
    <mergeCell ref="I4:L4"/>
    <mergeCell ref="I5:L5"/>
    <mergeCell ref="A32:L32"/>
    <mergeCell ref="A8:L8"/>
    <mergeCell ref="A11:A12"/>
    <mergeCell ref="B11:B12"/>
    <mergeCell ref="C11:C12"/>
    <mergeCell ref="G11:L11"/>
    <mergeCell ref="A30:L30"/>
  </mergeCells>
  <printOptions/>
  <pageMargins left="0.7" right="0.7" top="0.3328125" bottom="0.39197916666666666" header="0.3" footer="0.3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SheetLayoutView="100" zoomScalePageLayoutView="0" workbookViewId="0" topLeftCell="A1">
      <selection activeCell="A9" sqref="A9:N9"/>
    </sheetView>
  </sheetViews>
  <sheetFormatPr defaultColWidth="9.140625" defaultRowHeight="15"/>
  <cols>
    <col min="1" max="1" width="9.00390625" style="3" customWidth="1"/>
    <col min="2" max="2" width="10.57421875" style="3" customWidth="1"/>
    <col min="3" max="3" width="13.140625" style="3" customWidth="1"/>
    <col min="4" max="4" width="49.28125" style="3" customWidth="1"/>
    <col min="5" max="5" width="20.8515625" style="3" customWidth="1"/>
    <col min="6" max="6" width="10.8515625" style="3" customWidth="1"/>
    <col min="7" max="10" width="9.28125" style="3" customWidth="1"/>
    <col min="11" max="11" width="12.00390625" style="3" customWidth="1"/>
    <col min="12" max="12" width="9.28125" style="3" customWidth="1"/>
    <col min="13" max="23" width="9.140625" style="3" customWidth="1"/>
    <col min="24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3" s="8" customFormat="1" ht="30" customHeight="1">
      <c r="A9" s="39" t="s">
        <v>360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6"/>
      <c r="P9" s="6"/>
      <c r="Q9" s="6"/>
      <c r="R9" s="6"/>
      <c r="S9" s="6"/>
      <c r="T9" s="6"/>
      <c r="U9" s="6"/>
      <c r="V9" s="6"/>
      <c r="W9" s="6"/>
    </row>
    <row r="11" spans="1:12" ht="12.75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1" t="s">
        <v>174</v>
      </c>
      <c r="H11" s="41"/>
      <c r="I11" s="41"/>
      <c r="J11" s="41"/>
      <c r="K11" s="41"/>
      <c r="L11" s="41"/>
    </row>
    <row r="12" spans="1:15" ht="25.5">
      <c r="A12" s="40"/>
      <c r="B12" s="40"/>
      <c r="C12" s="40"/>
      <c r="D12" s="40"/>
      <c r="E12" s="40"/>
      <c r="F12" s="40"/>
      <c r="G12" s="19" t="s">
        <v>175</v>
      </c>
      <c r="H12" s="19" t="s">
        <v>177</v>
      </c>
      <c r="I12" s="19" t="s">
        <v>176</v>
      </c>
      <c r="J12" s="19" t="s">
        <v>185</v>
      </c>
      <c r="K12" s="19" t="s">
        <v>186</v>
      </c>
      <c r="L12" s="19" t="s">
        <v>187</v>
      </c>
      <c r="O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5" customHeight="1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45" customHeight="1">
      <c r="A15" s="1">
        <v>1</v>
      </c>
      <c r="B15" s="1" t="s">
        <v>155</v>
      </c>
      <c r="C15" s="1" t="s">
        <v>160</v>
      </c>
      <c r="D15" s="2" t="s">
        <v>319</v>
      </c>
      <c r="E15" s="1" t="s">
        <v>359</v>
      </c>
      <c r="F15" s="1" t="s">
        <v>349</v>
      </c>
      <c r="G15" s="29">
        <v>38</v>
      </c>
      <c r="H15" s="30">
        <v>0</v>
      </c>
      <c r="I15" s="30">
        <v>33</v>
      </c>
      <c r="J15" s="30">
        <v>4</v>
      </c>
      <c r="K15" s="30">
        <v>38</v>
      </c>
      <c r="L15" s="30">
        <v>5</v>
      </c>
    </row>
    <row r="16" spans="1:12" ht="67.5" customHeight="1">
      <c r="A16" s="1">
        <v>2</v>
      </c>
      <c r="B16" s="1" t="s">
        <v>155</v>
      </c>
      <c r="C16" s="1" t="s">
        <v>162</v>
      </c>
      <c r="D16" s="2" t="s">
        <v>320</v>
      </c>
      <c r="E16" s="1" t="s">
        <v>359</v>
      </c>
      <c r="F16" s="1" t="s">
        <v>349</v>
      </c>
      <c r="G16" s="29">
        <v>65</v>
      </c>
      <c r="H16" s="30">
        <v>5</v>
      </c>
      <c r="I16" s="30">
        <v>65</v>
      </c>
      <c r="J16" s="30">
        <v>13</v>
      </c>
      <c r="K16" s="30">
        <v>65</v>
      </c>
      <c r="L16" s="30">
        <v>2</v>
      </c>
    </row>
    <row r="17" spans="1:12" ht="63.75">
      <c r="A17" s="1">
        <v>3</v>
      </c>
      <c r="B17" s="1" t="s">
        <v>292</v>
      </c>
      <c r="C17" s="1" t="s">
        <v>149</v>
      </c>
      <c r="D17" s="2" t="s">
        <v>321</v>
      </c>
      <c r="E17" s="1" t="s">
        <v>359</v>
      </c>
      <c r="F17" s="1" t="s">
        <v>349</v>
      </c>
      <c r="G17" s="29">
        <v>56</v>
      </c>
      <c r="H17" s="30">
        <v>4</v>
      </c>
      <c r="I17" s="30">
        <v>48</v>
      </c>
      <c r="J17" s="30">
        <v>10</v>
      </c>
      <c r="K17" s="30">
        <v>56</v>
      </c>
      <c r="L17" s="30">
        <v>11</v>
      </c>
    </row>
    <row r="18" spans="1:12" ht="84.75" customHeight="1">
      <c r="A18" s="1">
        <v>4</v>
      </c>
      <c r="B18" s="1" t="s">
        <v>163</v>
      </c>
      <c r="C18" s="1" t="s">
        <v>164</v>
      </c>
      <c r="D18" s="2" t="s">
        <v>269</v>
      </c>
      <c r="E18" s="1" t="s">
        <v>359</v>
      </c>
      <c r="F18" s="1" t="s">
        <v>349</v>
      </c>
      <c r="G18" s="1">
        <v>74</v>
      </c>
      <c r="H18" s="2">
        <v>4</v>
      </c>
      <c r="I18" s="2">
        <v>58</v>
      </c>
      <c r="J18" s="2">
        <v>22</v>
      </c>
      <c r="K18" s="2">
        <v>74</v>
      </c>
      <c r="L18" s="2">
        <v>5</v>
      </c>
    </row>
    <row r="19" spans="1:12" ht="76.5">
      <c r="A19" s="1">
        <v>5</v>
      </c>
      <c r="B19" s="1" t="s">
        <v>163</v>
      </c>
      <c r="C19" s="1" t="s">
        <v>165</v>
      </c>
      <c r="D19" s="2" t="s">
        <v>239</v>
      </c>
      <c r="E19" s="1" t="s">
        <v>359</v>
      </c>
      <c r="F19" s="1" t="s">
        <v>349</v>
      </c>
      <c r="G19" s="1">
        <v>54</v>
      </c>
      <c r="H19" s="2">
        <v>5</v>
      </c>
      <c r="I19" s="2">
        <v>49</v>
      </c>
      <c r="J19" s="2">
        <v>1</v>
      </c>
      <c r="K19" s="2">
        <v>54</v>
      </c>
      <c r="L19" s="2">
        <v>5</v>
      </c>
    </row>
    <row r="20" spans="1:12" ht="25.5">
      <c r="A20" s="1">
        <v>6</v>
      </c>
      <c r="B20" s="1" t="s">
        <v>163</v>
      </c>
      <c r="C20" s="1" t="s">
        <v>166</v>
      </c>
      <c r="D20" s="2" t="s">
        <v>167</v>
      </c>
      <c r="E20" s="1" t="s">
        <v>359</v>
      </c>
      <c r="F20" s="1" t="s">
        <v>349</v>
      </c>
      <c r="G20" s="1">
        <v>10</v>
      </c>
      <c r="H20" s="2">
        <v>2</v>
      </c>
      <c r="I20" s="2">
        <v>9</v>
      </c>
      <c r="J20" s="2">
        <v>1</v>
      </c>
      <c r="K20" s="2">
        <v>10</v>
      </c>
      <c r="L20" s="2">
        <v>4</v>
      </c>
    </row>
    <row r="21" spans="1:12" ht="38.25">
      <c r="A21" s="1">
        <v>7</v>
      </c>
      <c r="B21" s="1" t="s">
        <v>163</v>
      </c>
      <c r="C21" s="1" t="s">
        <v>118</v>
      </c>
      <c r="D21" s="2" t="s">
        <v>168</v>
      </c>
      <c r="E21" s="1" t="s">
        <v>359</v>
      </c>
      <c r="F21" s="1" t="s">
        <v>349</v>
      </c>
      <c r="G21" s="1">
        <v>25</v>
      </c>
      <c r="H21" s="2">
        <v>2</v>
      </c>
      <c r="I21" s="2">
        <v>24</v>
      </c>
      <c r="J21" s="2">
        <v>0</v>
      </c>
      <c r="K21" s="2">
        <v>25</v>
      </c>
      <c r="L21" s="2">
        <v>5</v>
      </c>
    </row>
    <row r="22" spans="1:12" ht="76.5">
      <c r="A22" s="1">
        <v>8</v>
      </c>
      <c r="B22" s="1" t="s">
        <v>163</v>
      </c>
      <c r="C22" s="1" t="s">
        <v>143</v>
      </c>
      <c r="D22" s="2" t="s">
        <v>244</v>
      </c>
      <c r="E22" s="1" t="s">
        <v>359</v>
      </c>
      <c r="F22" s="1" t="s">
        <v>349</v>
      </c>
      <c r="G22" s="1">
        <v>56</v>
      </c>
      <c r="H22" s="2">
        <v>7</v>
      </c>
      <c r="I22" s="2">
        <v>26</v>
      </c>
      <c r="J22" s="2">
        <v>40</v>
      </c>
      <c r="K22" s="2">
        <v>56</v>
      </c>
      <c r="L22" s="2">
        <v>10</v>
      </c>
    </row>
    <row r="23" spans="1:12" ht="80.25" customHeight="1">
      <c r="A23" s="1">
        <v>9</v>
      </c>
      <c r="B23" s="1" t="s">
        <v>169</v>
      </c>
      <c r="C23" s="1" t="s">
        <v>131</v>
      </c>
      <c r="D23" s="2" t="s">
        <v>300</v>
      </c>
      <c r="E23" s="1" t="s">
        <v>359</v>
      </c>
      <c r="F23" s="1" t="s">
        <v>349</v>
      </c>
      <c r="G23" s="29">
        <v>95</v>
      </c>
      <c r="H23" s="30">
        <v>6</v>
      </c>
      <c r="I23" s="30">
        <v>55</v>
      </c>
      <c r="J23" s="30">
        <v>25</v>
      </c>
      <c r="K23" s="30">
        <v>95</v>
      </c>
      <c r="L23" s="30">
        <v>2</v>
      </c>
    </row>
    <row r="24" spans="1:12" ht="58.5" customHeight="1">
      <c r="A24" s="1">
        <v>10</v>
      </c>
      <c r="B24" s="1" t="s">
        <v>0</v>
      </c>
      <c r="C24" s="1" t="s">
        <v>289</v>
      </c>
      <c r="D24" s="2" t="s">
        <v>301</v>
      </c>
      <c r="E24" s="1" t="s">
        <v>359</v>
      </c>
      <c r="F24" s="1" t="s">
        <v>349</v>
      </c>
      <c r="G24" s="29">
        <v>63</v>
      </c>
      <c r="H24" s="30">
        <v>5</v>
      </c>
      <c r="I24" s="30">
        <v>43</v>
      </c>
      <c r="J24" s="30">
        <v>11</v>
      </c>
      <c r="K24" s="30">
        <v>63</v>
      </c>
      <c r="L24" s="30">
        <v>6</v>
      </c>
    </row>
    <row r="25" spans="1:12" ht="25.5">
      <c r="A25" s="1">
        <v>11</v>
      </c>
      <c r="B25" s="1" t="s">
        <v>0</v>
      </c>
      <c r="C25" s="1" t="s">
        <v>119</v>
      </c>
      <c r="D25" s="2" t="s">
        <v>260</v>
      </c>
      <c r="E25" s="1" t="s">
        <v>359</v>
      </c>
      <c r="F25" s="1" t="s">
        <v>349</v>
      </c>
      <c r="G25" s="1">
        <v>26</v>
      </c>
      <c r="H25" s="2">
        <v>2</v>
      </c>
      <c r="I25" s="2">
        <v>14</v>
      </c>
      <c r="J25" s="2">
        <v>7</v>
      </c>
      <c r="K25" s="2">
        <v>26</v>
      </c>
      <c r="L25" s="2">
        <v>2</v>
      </c>
    </row>
    <row r="26" spans="1:12" ht="12.75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</row>
    <row r="27" spans="1:12" ht="12.75">
      <c r="A27" s="19"/>
      <c r="B27" s="19"/>
      <c r="C27" s="19" t="s">
        <v>121</v>
      </c>
      <c r="D27" s="19"/>
      <c r="E27" s="19"/>
      <c r="F27" s="19"/>
      <c r="G27" s="19">
        <f>SUM(G15:G26)</f>
        <v>562</v>
      </c>
      <c r="H27" s="19">
        <f aca="true" t="shared" si="0" ref="G27:L27">SUM(H15:H26)</f>
        <v>42</v>
      </c>
      <c r="I27" s="19">
        <f t="shared" si="0"/>
        <v>424</v>
      </c>
      <c r="J27" s="19">
        <f t="shared" si="0"/>
        <v>134</v>
      </c>
      <c r="K27" s="19">
        <f t="shared" si="0"/>
        <v>562</v>
      </c>
      <c r="L27" s="19">
        <f t="shared" si="0"/>
        <v>57</v>
      </c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51" t="s">
        <v>346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2.75">
      <c r="A30" s="19"/>
      <c r="B30" s="19"/>
      <c r="C30" s="19" t="s">
        <v>121</v>
      </c>
      <c r="D30" s="19"/>
      <c r="E30" s="19"/>
      <c r="F30" s="19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 t="s">
        <v>124</v>
      </c>
      <c r="D32" s="19"/>
      <c r="E32" s="19"/>
      <c r="F32" s="19"/>
      <c r="G32" s="19">
        <f>G30+G27</f>
        <v>562</v>
      </c>
      <c r="H32" s="19">
        <f>H30+H27</f>
        <v>42</v>
      </c>
      <c r="I32" s="19">
        <f>I30+I27</f>
        <v>424</v>
      </c>
      <c r="J32" s="19">
        <f>J30+J27</f>
        <v>134</v>
      </c>
      <c r="K32" s="19">
        <f>K30+K27</f>
        <v>562</v>
      </c>
      <c r="L32" s="19">
        <f>L30+L27</f>
        <v>57</v>
      </c>
    </row>
    <row r="33" spans="1:2" ht="12.75">
      <c r="A33" s="18"/>
      <c r="B33" s="18"/>
    </row>
    <row r="34" spans="1:12" ht="15">
      <c r="A34" s="46" t="s">
        <v>339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2" ht="12.75">
      <c r="A35" s="18"/>
      <c r="B35" s="18" t="s">
        <v>191</v>
      </c>
    </row>
    <row r="36" spans="1:23" s="28" customFormat="1" ht="12.75" customHeight="1">
      <c r="A36" s="42" t="s">
        <v>338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1:2" ht="12.75">
      <c r="A49" s="18"/>
      <c r="B49" s="18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</sheetData>
  <sheetProtection/>
  <mergeCells count="19">
    <mergeCell ref="A29:L29"/>
    <mergeCell ref="E11:E12"/>
    <mergeCell ref="F11:F12"/>
    <mergeCell ref="A9:N9"/>
    <mergeCell ref="I1:L1"/>
    <mergeCell ref="I2:L2"/>
    <mergeCell ref="I3:L3"/>
    <mergeCell ref="I4:L4"/>
    <mergeCell ref="I5:L5"/>
    <mergeCell ref="I6:L6"/>
    <mergeCell ref="A36:L36"/>
    <mergeCell ref="A8:L8"/>
    <mergeCell ref="A11:A12"/>
    <mergeCell ref="B11:B12"/>
    <mergeCell ref="C11:C12"/>
    <mergeCell ref="D11:D12"/>
    <mergeCell ref="G11:L11"/>
    <mergeCell ref="A34:L34"/>
    <mergeCell ref="A14:L14"/>
  </mergeCells>
  <printOptions/>
  <pageMargins left="0.7" right="0.7" top="0.3328125" bottom="0.39197916666666666" header="0.3" footer="0.3"/>
  <pageSetup horizontalDpi="600" verticalDpi="600" orientation="landscape" paperSize="9" scale="55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7">
      <selection activeCell="F15" sqref="F15"/>
    </sheetView>
  </sheetViews>
  <sheetFormatPr defaultColWidth="9.140625" defaultRowHeight="15"/>
  <cols>
    <col min="1" max="1" width="5.8515625" style="3" customWidth="1"/>
    <col min="2" max="2" width="15.421875" style="3" customWidth="1"/>
    <col min="3" max="3" width="20.421875" style="3" customWidth="1"/>
    <col min="4" max="4" width="45.421875" style="3" customWidth="1"/>
    <col min="5" max="5" width="18.28125" style="3" customWidth="1"/>
    <col min="6" max="6" width="11.7109375" style="3" customWidth="1"/>
    <col min="7" max="7" width="8.421875" style="3" customWidth="1"/>
    <col min="8" max="8" width="8.140625" style="3" customWidth="1"/>
    <col min="9" max="9" width="6.57421875" style="3" customWidth="1"/>
    <col min="10" max="10" width="6.7109375" style="3" customWidth="1"/>
    <col min="11" max="11" width="12.00390625" style="3" customWidth="1"/>
    <col min="12" max="12" width="9.28125" style="3" customWidth="1"/>
    <col min="13" max="22" width="9.140625" style="3" customWidth="1"/>
    <col min="23" max="16384" width="9.140625" style="7" customWidth="1"/>
  </cols>
  <sheetData>
    <row r="1" spans="7:12" ht="12.75">
      <c r="G1" s="4"/>
      <c r="H1" s="4"/>
      <c r="I1" s="48" t="s">
        <v>188</v>
      </c>
      <c r="J1" s="48"/>
      <c r="K1" s="48"/>
      <c r="L1" s="48"/>
    </row>
    <row r="2" spans="7:12" ht="12.75">
      <c r="G2" s="4"/>
      <c r="H2" s="4"/>
      <c r="I2" s="49" t="s">
        <v>179</v>
      </c>
      <c r="J2" s="49"/>
      <c r="K2" s="49"/>
      <c r="L2" s="49"/>
    </row>
    <row r="3" spans="7:12" ht="12.75">
      <c r="G3" s="4"/>
      <c r="H3" s="4"/>
      <c r="I3" s="49" t="s">
        <v>180</v>
      </c>
      <c r="J3" s="49"/>
      <c r="K3" s="49"/>
      <c r="L3" s="49"/>
    </row>
    <row r="4" spans="9:12" ht="12.75">
      <c r="I4" s="49" t="s">
        <v>347</v>
      </c>
      <c r="J4" s="49"/>
      <c r="K4" s="49"/>
      <c r="L4" s="49"/>
    </row>
    <row r="5" spans="9:12" ht="15" customHeight="1">
      <c r="I5" s="49" t="s">
        <v>348</v>
      </c>
      <c r="J5" s="49"/>
      <c r="K5" s="49"/>
      <c r="L5" s="49"/>
    </row>
    <row r="6" spans="9:12" ht="15" customHeight="1">
      <c r="I6" s="49" t="s">
        <v>181</v>
      </c>
      <c r="J6" s="49"/>
      <c r="K6" s="49"/>
      <c r="L6" s="49"/>
    </row>
    <row r="8" spans="1:12" ht="12.75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22" s="8" customFormat="1" ht="30" customHeight="1">
      <c r="A9" s="39" t="s">
        <v>361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7"/>
      <c r="O9" s="47"/>
      <c r="P9" s="6"/>
      <c r="Q9" s="6"/>
      <c r="R9" s="6"/>
      <c r="S9" s="6"/>
      <c r="T9" s="6"/>
      <c r="U9" s="6"/>
      <c r="V9" s="6"/>
    </row>
    <row r="11" spans="1:12" ht="12.75">
      <c r="A11" s="40" t="s">
        <v>178</v>
      </c>
      <c r="B11" s="40" t="s">
        <v>172</v>
      </c>
      <c r="C11" s="40" t="s">
        <v>173</v>
      </c>
      <c r="D11" s="40" t="s">
        <v>183</v>
      </c>
      <c r="E11" s="40" t="s">
        <v>340</v>
      </c>
      <c r="F11" s="40" t="s">
        <v>341</v>
      </c>
      <c r="G11" s="43" t="s">
        <v>174</v>
      </c>
      <c r="H11" s="44"/>
      <c r="I11" s="44"/>
      <c r="J11" s="44"/>
      <c r="K11" s="44"/>
      <c r="L11" s="45"/>
    </row>
    <row r="12" spans="1:14" ht="25.5">
      <c r="A12" s="40"/>
      <c r="B12" s="40"/>
      <c r="C12" s="40"/>
      <c r="D12" s="40"/>
      <c r="E12" s="40"/>
      <c r="F12" s="40"/>
      <c r="G12" s="20" t="s">
        <v>175</v>
      </c>
      <c r="H12" s="20" t="s">
        <v>177</v>
      </c>
      <c r="I12" s="20" t="s">
        <v>176</v>
      </c>
      <c r="J12" s="20" t="s">
        <v>185</v>
      </c>
      <c r="K12" s="20" t="s">
        <v>186</v>
      </c>
      <c r="L12" s="19" t="s">
        <v>187</v>
      </c>
      <c r="N12" s="5"/>
    </row>
    <row r="13" spans="1:12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2.75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74.25" customHeight="1">
      <c r="A15" s="1">
        <v>1</v>
      </c>
      <c r="B15" s="1" t="s">
        <v>163</v>
      </c>
      <c r="C15" s="1" t="s">
        <v>139</v>
      </c>
      <c r="D15" s="2" t="s">
        <v>2</v>
      </c>
      <c r="E15" s="1" t="s">
        <v>362</v>
      </c>
      <c r="F15" s="1" t="s">
        <v>355</v>
      </c>
      <c r="G15" s="1">
        <v>61</v>
      </c>
      <c r="H15" s="2">
        <v>7</v>
      </c>
      <c r="I15" s="2">
        <v>61</v>
      </c>
      <c r="J15" s="2">
        <v>10</v>
      </c>
      <c r="K15" s="2">
        <v>61</v>
      </c>
      <c r="L15" s="2">
        <v>10</v>
      </c>
    </row>
    <row r="16" spans="1:12" ht="12.75">
      <c r="A16" s="1">
        <v>2</v>
      </c>
      <c r="B16" s="1" t="s">
        <v>163</v>
      </c>
      <c r="C16" s="1" t="s">
        <v>3</v>
      </c>
      <c r="D16" s="2" t="s">
        <v>4</v>
      </c>
      <c r="E16" s="1" t="s">
        <v>362</v>
      </c>
      <c r="F16" s="1" t="s">
        <v>355</v>
      </c>
      <c r="G16" s="1">
        <v>18</v>
      </c>
      <c r="H16" s="2">
        <v>1</v>
      </c>
      <c r="I16" s="2">
        <v>4</v>
      </c>
      <c r="J16" s="2">
        <v>8</v>
      </c>
      <c r="K16" s="2">
        <v>18</v>
      </c>
      <c r="L16" s="2">
        <v>5</v>
      </c>
    </row>
    <row r="17" spans="1:12" ht="12.75">
      <c r="A17" s="1">
        <v>3</v>
      </c>
      <c r="B17" s="1" t="s">
        <v>163</v>
      </c>
      <c r="C17" s="1" t="s">
        <v>5</v>
      </c>
      <c r="D17" s="2" t="s">
        <v>6</v>
      </c>
      <c r="E17" s="1" t="s">
        <v>362</v>
      </c>
      <c r="F17" s="1" t="s">
        <v>355</v>
      </c>
      <c r="G17" s="1">
        <v>15</v>
      </c>
      <c r="H17" s="2">
        <v>2</v>
      </c>
      <c r="I17" s="2">
        <v>13</v>
      </c>
      <c r="J17" s="2">
        <v>3</v>
      </c>
      <c r="K17" s="2">
        <v>15</v>
      </c>
      <c r="L17" s="2">
        <v>5</v>
      </c>
    </row>
    <row r="18" spans="1:12" ht="25.5">
      <c r="A18" s="1">
        <v>4</v>
      </c>
      <c r="B18" s="1" t="s">
        <v>163</v>
      </c>
      <c r="C18" s="1" t="s">
        <v>131</v>
      </c>
      <c r="D18" s="2" t="s">
        <v>240</v>
      </c>
      <c r="E18" s="1" t="s">
        <v>362</v>
      </c>
      <c r="F18" s="1" t="s">
        <v>355</v>
      </c>
      <c r="G18" s="1">
        <v>33</v>
      </c>
      <c r="H18" s="2">
        <v>1</v>
      </c>
      <c r="I18" s="2">
        <v>20</v>
      </c>
      <c r="J18" s="2">
        <v>22</v>
      </c>
      <c r="K18" s="2">
        <v>33</v>
      </c>
      <c r="L18" s="2">
        <v>4</v>
      </c>
    </row>
    <row r="19" spans="1:12" ht="12.75">
      <c r="A19" s="1">
        <v>5</v>
      </c>
      <c r="B19" s="1" t="s">
        <v>163</v>
      </c>
      <c r="C19" s="1" t="s">
        <v>7</v>
      </c>
      <c r="D19" s="2" t="s">
        <v>146</v>
      </c>
      <c r="E19" s="1" t="s">
        <v>362</v>
      </c>
      <c r="F19" s="1" t="s">
        <v>355</v>
      </c>
      <c r="G19" s="1">
        <v>12</v>
      </c>
      <c r="H19" s="2">
        <v>0</v>
      </c>
      <c r="I19" s="2">
        <v>7</v>
      </c>
      <c r="J19" s="2">
        <v>5</v>
      </c>
      <c r="K19" s="2">
        <v>12</v>
      </c>
      <c r="L19" s="2">
        <v>7</v>
      </c>
    </row>
    <row r="20" spans="1:12" ht="12.75">
      <c r="A20" s="1">
        <v>6</v>
      </c>
      <c r="B20" s="1" t="s">
        <v>163</v>
      </c>
      <c r="C20" s="1" t="s">
        <v>8</v>
      </c>
      <c r="D20" s="2" t="s">
        <v>271</v>
      </c>
      <c r="E20" s="1" t="s">
        <v>362</v>
      </c>
      <c r="F20" s="1" t="s">
        <v>355</v>
      </c>
      <c r="G20" s="1">
        <v>10</v>
      </c>
      <c r="H20" s="2">
        <v>2</v>
      </c>
      <c r="I20" s="2">
        <v>10</v>
      </c>
      <c r="J20" s="2">
        <v>0</v>
      </c>
      <c r="K20" s="2">
        <v>10</v>
      </c>
      <c r="L20" s="2">
        <v>2</v>
      </c>
    </row>
    <row r="21" spans="1:12" ht="38.25">
      <c r="A21" s="1">
        <v>7</v>
      </c>
      <c r="B21" s="1" t="s">
        <v>163</v>
      </c>
      <c r="C21" s="1" t="s">
        <v>9</v>
      </c>
      <c r="D21" s="2" t="s">
        <v>251</v>
      </c>
      <c r="E21" s="1" t="s">
        <v>362</v>
      </c>
      <c r="F21" s="1" t="s">
        <v>355</v>
      </c>
      <c r="G21" s="1">
        <v>41</v>
      </c>
      <c r="H21" s="2">
        <v>15</v>
      </c>
      <c r="I21" s="2">
        <v>37</v>
      </c>
      <c r="J21" s="2">
        <v>0</v>
      </c>
      <c r="K21" s="2">
        <v>41</v>
      </c>
      <c r="L21" s="2">
        <v>6</v>
      </c>
    </row>
    <row r="22" spans="1:12" ht="12.75">
      <c r="A22" s="1">
        <v>8</v>
      </c>
      <c r="B22" s="1" t="s">
        <v>163</v>
      </c>
      <c r="C22" s="1" t="s">
        <v>10</v>
      </c>
      <c r="D22" s="2" t="s">
        <v>11</v>
      </c>
      <c r="E22" s="1" t="s">
        <v>362</v>
      </c>
      <c r="F22" s="1" t="s">
        <v>355</v>
      </c>
      <c r="G22" s="1">
        <v>4</v>
      </c>
      <c r="H22" s="2">
        <v>0</v>
      </c>
      <c r="I22" s="2">
        <v>4</v>
      </c>
      <c r="J22" s="2">
        <v>0</v>
      </c>
      <c r="K22" s="2">
        <v>4</v>
      </c>
      <c r="L22" s="2">
        <v>0</v>
      </c>
    </row>
    <row r="23" spans="1:12" ht="12.75">
      <c r="A23" s="1">
        <v>9</v>
      </c>
      <c r="B23" s="1" t="s">
        <v>12</v>
      </c>
      <c r="C23" s="1" t="s">
        <v>13</v>
      </c>
      <c r="D23" s="2" t="s">
        <v>14</v>
      </c>
      <c r="E23" s="1" t="s">
        <v>362</v>
      </c>
      <c r="F23" s="1" t="s">
        <v>355</v>
      </c>
      <c r="G23" s="1">
        <v>3</v>
      </c>
      <c r="H23" s="2">
        <v>1</v>
      </c>
      <c r="I23" s="2">
        <v>0</v>
      </c>
      <c r="J23" s="2">
        <v>10</v>
      </c>
      <c r="K23" s="2">
        <v>3</v>
      </c>
      <c r="L23" s="2">
        <v>0</v>
      </c>
    </row>
    <row r="24" spans="1:12" ht="12.75">
      <c r="A24" s="1">
        <v>10</v>
      </c>
      <c r="B24" s="1" t="s">
        <v>12</v>
      </c>
      <c r="C24" s="1" t="s">
        <v>15</v>
      </c>
      <c r="D24" s="2" t="s">
        <v>16</v>
      </c>
      <c r="E24" s="1" t="s">
        <v>362</v>
      </c>
      <c r="F24" s="1" t="s">
        <v>355</v>
      </c>
      <c r="G24" s="1">
        <v>7</v>
      </c>
      <c r="H24" s="2">
        <v>0</v>
      </c>
      <c r="I24" s="2">
        <v>7</v>
      </c>
      <c r="J24" s="2">
        <v>0</v>
      </c>
      <c r="K24" s="2">
        <v>7</v>
      </c>
      <c r="L24" s="2">
        <v>6</v>
      </c>
    </row>
    <row r="25" spans="1:12" ht="12.75">
      <c r="A25" s="1">
        <v>11</v>
      </c>
      <c r="B25" s="1" t="s">
        <v>12</v>
      </c>
      <c r="C25" s="1" t="s">
        <v>143</v>
      </c>
      <c r="D25" s="2" t="s">
        <v>17</v>
      </c>
      <c r="E25" s="1" t="s">
        <v>362</v>
      </c>
      <c r="F25" s="1" t="s">
        <v>355</v>
      </c>
      <c r="G25" s="1">
        <v>10</v>
      </c>
      <c r="H25" s="2">
        <v>2</v>
      </c>
      <c r="I25" s="2">
        <v>10</v>
      </c>
      <c r="J25" s="2">
        <v>0</v>
      </c>
      <c r="K25" s="2">
        <v>10</v>
      </c>
      <c r="L25" s="2">
        <v>10</v>
      </c>
    </row>
    <row r="26" spans="1:12" ht="12.75">
      <c r="A26" s="1">
        <v>12</v>
      </c>
      <c r="B26" s="1" t="s">
        <v>12</v>
      </c>
      <c r="C26" s="1" t="s">
        <v>20</v>
      </c>
      <c r="D26" s="2" t="s">
        <v>21</v>
      </c>
      <c r="E26" s="1" t="s">
        <v>362</v>
      </c>
      <c r="F26" s="1" t="s">
        <v>355</v>
      </c>
      <c r="G26" s="1">
        <v>13</v>
      </c>
      <c r="H26" s="2">
        <v>0</v>
      </c>
      <c r="I26" s="2">
        <v>12</v>
      </c>
      <c r="J26" s="2">
        <v>2</v>
      </c>
      <c r="K26" s="2">
        <v>13</v>
      </c>
      <c r="L26" s="2">
        <v>6</v>
      </c>
    </row>
    <row r="27" spans="1:12" ht="12.75">
      <c r="A27" s="1">
        <v>13</v>
      </c>
      <c r="B27" s="1" t="s">
        <v>12</v>
      </c>
      <c r="C27" s="1" t="s">
        <v>22</v>
      </c>
      <c r="D27" s="2" t="s">
        <v>23</v>
      </c>
      <c r="E27" s="1" t="s">
        <v>362</v>
      </c>
      <c r="F27" s="1" t="s">
        <v>355</v>
      </c>
      <c r="G27" s="1">
        <v>2</v>
      </c>
      <c r="H27" s="2">
        <v>0</v>
      </c>
      <c r="I27" s="2">
        <v>2</v>
      </c>
      <c r="J27" s="2">
        <v>0</v>
      </c>
      <c r="K27" s="2">
        <v>2</v>
      </c>
      <c r="L27" s="2">
        <v>0</v>
      </c>
    </row>
    <row r="28" spans="1:12" ht="25.5">
      <c r="A28" s="1">
        <v>14</v>
      </c>
      <c r="B28" s="1" t="s">
        <v>12</v>
      </c>
      <c r="C28" s="1" t="s">
        <v>139</v>
      </c>
      <c r="D28" s="2" t="s">
        <v>24</v>
      </c>
      <c r="E28" s="1" t="s">
        <v>362</v>
      </c>
      <c r="F28" s="1" t="s">
        <v>355</v>
      </c>
      <c r="G28" s="1">
        <v>26</v>
      </c>
      <c r="H28" s="2">
        <v>0</v>
      </c>
      <c r="I28" s="2">
        <v>22</v>
      </c>
      <c r="J28" s="2">
        <v>6</v>
      </c>
      <c r="K28" s="2">
        <v>26</v>
      </c>
      <c r="L28" s="2">
        <v>6</v>
      </c>
    </row>
    <row r="29" spans="1:12" ht="12.75">
      <c r="A29" s="1">
        <v>15</v>
      </c>
      <c r="B29" s="1" t="s">
        <v>12</v>
      </c>
      <c r="C29" s="1" t="s">
        <v>118</v>
      </c>
      <c r="D29" s="2" t="s">
        <v>25</v>
      </c>
      <c r="E29" s="1" t="s">
        <v>362</v>
      </c>
      <c r="F29" s="1" t="s">
        <v>355</v>
      </c>
      <c r="G29" s="1">
        <v>13</v>
      </c>
      <c r="H29" s="2">
        <v>0</v>
      </c>
      <c r="I29" s="2">
        <v>13</v>
      </c>
      <c r="J29" s="2">
        <v>0</v>
      </c>
      <c r="K29" s="2">
        <v>13</v>
      </c>
      <c r="L29" s="2">
        <v>10</v>
      </c>
    </row>
    <row r="30" spans="1:12" ht="38.25">
      <c r="A30" s="1">
        <v>16</v>
      </c>
      <c r="B30" s="1" t="s">
        <v>12</v>
      </c>
      <c r="C30" s="1" t="s">
        <v>147</v>
      </c>
      <c r="D30" s="2" t="s">
        <v>26</v>
      </c>
      <c r="E30" s="1" t="s">
        <v>362</v>
      </c>
      <c r="F30" s="1" t="s">
        <v>355</v>
      </c>
      <c r="G30" s="1">
        <v>33</v>
      </c>
      <c r="H30" s="2">
        <v>5</v>
      </c>
      <c r="I30" s="2">
        <v>29</v>
      </c>
      <c r="J30" s="2">
        <v>2</v>
      </c>
      <c r="K30" s="2">
        <v>33</v>
      </c>
      <c r="L30" s="2">
        <v>6</v>
      </c>
    </row>
    <row r="31" spans="1:12" ht="12.75">
      <c r="A31" s="1">
        <v>17</v>
      </c>
      <c r="B31" s="2" t="s">
        <v>18</v>
      </c>
      <c r="C31" s="2" t="s">
        <v>19</v>
      </c>
      <c r="D31" s="2" t="s">
        <v>245</v>
      </c>
      <c r="E31" s="1" t="s">
        <v>362</v>
      </c>
      <c r="F31" s="1" t="s">
        <v>355</v>
      </c>
      <c r="G31" s="2">
        <v>10</v>
      </c>
      <c r="H31" s="2">
        <v>4</v>
      </c>
      <c r="I31" s="2">
        <v>6</v>
      </c>
      <c r="J31" s="2">
        <v>1</v>
      </c>
      <c r="K31" s="2">
        <v>10</v>
      </c>
      <c r="L31" s="2">
        <v>10</v>
      </c>
    </row>
    <row r="32" spans="1:12" ht="114.75">
      <c r="A32" s="1">
        <v>18</v>
      </c>
      <c r="B32" s="2" t="s">
        <v>18</v>
      </c>
      <c r="C32" s="2" t="s">
        <v>143</v>
      </c>
      <c r="D32" s="2" t="s">
        <v>322</v>
      </c>
      <c r="E32" s="1" t="s">
        <v>362</v>
      </c>
      <c r="F32" s="1" t="s">
        <v>355</v>
      </c>
      <c r="G32" s="30">
        <v>146</v>
      </c>
      <c r="H32" s="30">
        <v>17</v>
      </c>
      <c r="I32" s="30">
        <v>88</v>
      </c>
      <c r="J32" s="30">
        <v>22</v>
      </c>
      <c r="K32" s="30">
        <v>146</v>
      </c>
      <c r="L32" s="30">
        <v>3</v>
      </c>
    </row>
    <row r="33" spans="1:12" ht="12.75">
      <c r="A33" s="19"/>
      <c r="B33" s="19"/>
      <c r="C33" s="19" t="s">
        <v>122</v>
      </c>
      <c r="D33" s="19"/>
      <c r="E33" s="19"/>
      <c r="F33" s="19"/>
      <c r="G33" s="19">
        <f>SUM(G15:G32)</f>
        <v>457</v>
      </c>
      <c r="H33" s="19">
        <f>SUM(H15:H32)</f>
        <v>57</v>
      </c>
      <c r="I33" s="19">
        <f>SUM(I15:I32)</f>
        <v>345</v>
      </c>
      <c r="J33" s="19">
        <f>SUM(J15:J32)</f>
        <v>91</v>
      </c>
      <c r="K33" s="19">
        <f>SUM(K15:K32)</f>
        <v>457</v>
      </c>
      <c r="L33" s="19">
        <f>SUM(L15:L32)</f>
        <v>96</v>
      </c>
    </row>
    <row r="34" spans="1:12" ht="12.75">
      <c r="A34" s="51" t="s">
        <v>346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2.75">
      <c r="A35" s="1">
        <v>19</v>
      </c>
      <c r="B35" s="1" t="s">
        <v>163</v>
      </c>
      <c r="C35" s="1" t="s">
        <v>143</v>
      </c>
      <c r="D35" s="32">
        <v>1</v>
      </c>
      <c r="E35" s="1" t="s">
        <v>362</v>
      </c>
      <c r="F35" s="1" t="s">
        <v>355</v>
      </c>
      <c r="G35" s="21">
        <v>18</v>
      </c>
      <c r="H35" s="21">
        <v>4</v>
      </c>
      <c r="I35" s="21">
        <v>18</v>
      </c>
      <c r="J35" s="21">
        <v>0</v>
      </c>
      <c r="K35" s="21">
        <v>18</v>
      </c>
      <c r="L35" s="21">
        <v>0</v>
      </c>
    </row>
    <row r="36" spans="1:12" ht="12.75">
      <c r="A36" s="1">
        <v>20</v>
      </c>
      <c r="B36" s="21" t="s">
        <v>163</v>
      </c>
      <c r="C36" s="21" t="s">
        <v>143</v>
      </c>
      <c r="D36" s="32">
        <v>2</v>
      </c>
      <c r="E36" s="1" t="s">
        <v>362</v>
      </c>
      <c r="F36" s="1" t="s">
        <v>355</v>
      </c>
      <c r="G36" s="21">
        <v>18</v>
      </c>
      <c r="H36" s="21">
        <v>5</v>
      </c>
      <c r="I36" s="21">
        <v>18</v>
      </c>
      <c r="J36" s="21">
        <v>0</v>
      </c>
      <c r="K36" s="21">
        <v>18</v>
      </c>
      <c r="L36" s="21">
        <v>0</v>
      </c>
    </row>
    <row r="37" spans="1:12" ht="12.75">
      <c r="A37" s="1">
        <v>21</v>
      </c>
      <c r="B37" s="21" t="s">
        <v>163</v>
      </c>
      <c r="C37" s="21" t="s">
        <v>143</v>
      </c>
      <c r="D37" s="32">
        <v>3</v>
      </c>
      <c r="E37" s="1" t="s">
        <v>362</v>
      </c>
      <c r="F37" s="1" t="s">
        <v>355</v>
      </c>
      <c r="G37" s="21">
        <v>18</v>
      </c>
      <c r="H37" s="21">
        <v>3</v>
      </c>
      <c r="I37" s="21">
        <v>18</v>
      </c>
      <c r="J37" s="21">
        <v>0</v>
      </c>
      <c r="K37" s="21">
        <v>18</v>
      </c>
      <c r="L37" s="21">
        <v>0</v>
      </c>
    </row>
    <row r="38" spans="1:12" ht="12.75">
      <c r="A38" s="1">
        <v>22</v>
      </c>
      <c r="B38" s="21" t="s">
        <v>163</v>
      </c>
      <c r="C38" s="21" t="s">
        <v>143</v>
      </c>
      <c r="D38" s="32">
        <v>7</v>
      </c>
      <c r="E38" s="1" t="s">
        <v>362</v>
      </c>
      <c r="F38" s="1" t="s">
        <v>355</v>
      </c>
      <c r="G38" s="21">
        <v>8</v>
      </c>
      <c r="H38" s="21">
        <v>1</v>
      </c>
      <c r="I38" s="21">
        <v>8</v>
      </c>
      <c r="J38" s="21">
        <v>0</v>
      </c>
      <c r="K38" s="21">
        <v>8</v>
      </c>
      <c r="L38" s="21">
        <v>0</v>
      </c>
    </row>
    <row r="39" spans="1:12" ht="12.75">
      <c r="A39" s="1">
        <v>23</v>
      </c>
      <c r="B39" s="21" t="s">
        <v>163</v>
      </c>
      <c r="C39" s="2" t="s">
        <v>5</v>
      </c>
      <c r="D39" s="32">
        <v>5</v>
      </c>
      <c r="E39" s="1" t="s">
        <v>362</v>
      </c>
      <c r="F39" s="1" t="s">
        <v>355</v>
      </c>
      <c r="G39" s="2">
        <v>7</v>
      </c>
      <c r="H39" s="2">
        <v>1</v>
      </c>
      <c r="I39" s="2">
        <v>7</v>
      </c>
      <c r="J39" s="2">
        <v>0</v>
      </c>
      <c r="K39" s="2">
        <v>7</v>
      </c>
      <c r="L39" s="2">
        <v>5</v>
      </c>
    </row>
    <row r="40" spans="1:12" ht="12.75">
      <c r="A40" s="1">
        <v>24</v>
      </c>
      <c r="B40" s="1" t="s">
        <v>163</v>
      </c>
      <c r="C40" s="1" t="s">
        <v>5</v>
      </c>
      <c r="D40" s="1">
        <v>7</v>
      </c>
      <c r="E40" s="1" t="s">
        <v>362</v>
      </c>
      <c r="F40" s="1" t="s">
        <v>355</v>
      </c>
      <c r="G40" s="1">
        <v>4</v>
      </c>
      <c r="H40" s="1">
        <v>0</v>
      </c>
      <c r="I40" s="1">
        <v>4</v>
      </c>
      <c r="J40" s="1">
        <v>0</v>
      </c>
      <c r="K40" s="1">
        <v>4</v>
      </c>
      <c r="L40" s="2">
        <v>0</v>
      </c>
    </row>
    <row r="41" spans="1:12" ht="12.75">
      <c r="A41" s="1">
        <v>25</v>
      </c>
      <c r="B41" s="1" t="s">
        <v>12</v>
      </c>
      <c r="C41" s="1" t="s">
        <v>13</v>
      </c>
      <c r="D41" s="1">
        <v>2</v>
      </c>
      <c r="E41" s="1" t="s">
        <v>362</v>
      </c>
      <c r="F41" s="1" t="s">
        <v>355</v>
      </c>
      <c r="G41" s="1">
        <v>35</v>
      </c>
      <c r="H41" s="1">
        <v>2</v>
      </c>
      <c r="I41" s="1">
        <v>30</v>
      </c>
      <c r="J41" s="1">
        <v>0</v>
      </c>
      <c r="K41" s="1">
        <v>35</v>
      </c>
      <c r="L41" s="2">
        <v>8</v>
      </c>
    </row>
    <row r="42" spans="1:12" ht="12.75">
      <c r="A42" s="1">
        <v>26</v>
      </c>
      <c r="B42" s="1" t="s">
        <v>12</v>
      </c>
      <c r="C42" s="1" t="s">
        <v>13</v>
      </c>
      <c r="D42" s="1">
        <v>4</v>
      </c>
      <c r="E42" s="1" t="s">
        <v>362</v>
      </c>
      <c r="F42" s="1" t="s">
        <v>355</v>
      </c>
      <c r="G42" s="1">
        <v>45</v>
      </c>
      <c r="H42" s="1">
        <v>3</v>
      </c>
      <c r="I42" s="1">
        <v>39</v>
      </c>
      <c r="J42" s="1">
        <v>0</v>
      </c>
      <c r="K42" s="1">
        <v>45</v>
      </c>
      <c r="L42" s="2">
        <v>9</v>
      </c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ht="12.75">
      <c r="A44" s="19"/>
      <c r="B44" s="19"/>
      <c r="C44" s="19" t="s">
        <v>121</v>
      </c>
      <c r="D44" s="19"/>
      <c r="E44" s="19"/>
      <c r="F44" s="19"/>
      <c r="G44" s="19">
        <f>SUM(G35:G43)</f>
        <v>153</v>
      </c>
      <c r="H44" s="19">
        <f>SUM(H35:H43)</f>
        <v>19</v>
      </c>
      <c r="I44" s="19">
        <f>SUM(I35:I43)</f>
        <v>142</v>
      </c>
      <c r="J44" s="19">
        <f>SUM(J35:J43)</f>
        <v>0</v>
      </c>
      <c r="K44" s="19">
        <f>SUM(K35:K43)</f>
        <v>153</v>
      </c>
      <c r="L44" s="19">
        <f>SUM(L35:L43)</f>
        <v>22</v>
      </c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 t="s">
        <v>124</v>
      </c>
      <c r="D46" s="19"/>
      <c r="E46" s="19"/>
      <c r="F46" s="19"/>
      <c r="G46" s="19">
        <f>G33+G44</f>
        <v>610</v>
      </c>
      <c r="H46" s="19">
        <f>H33+H44</f>
        <v>76</v>
      </c>
      <c r="I46" s="19">
        <f>I33+I44</f>
        <v>487</v>
      </c>
      <c r="J46" s="19">
        <f>J33+J44</f>
        <v>91</v>
      </c>
      <c r="K46" s="19">
        <f>K33+K44</f>
        <v>610</v>
      </c>
      <c r="L46" s="19">
        <f>L33+L44</f>
        <v>118</v>
      </c>
    </row>
    <row r="47" spans="1:12" ht="15">
      <c r="A47" s="46" t="s">
        <v>339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2" ht="12.75">
      <c r="A48" s="18"/>
      <c r="B48" s="18"/>
    </row>
    <row r="49" spans="1:22" s="28" customFormat="1" ht="12.75" customHeight="1">
      <c r="A49" s="42" t="s">
        <v>288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  <row r="54" spans="1:2" ht="12.75">
      <c r="A54" s="18"/>
      <c r="B54" s="18"/>
    </row>
    <row r="55" spans="1:2" ht="12.75">
      <c r="A55" s="18"/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  <row r="66" spans="1:2" ht="12.75">
      <c r="A66" s="18"/>
      <c r="B66" s="18"/>
    </row>
    <row r="67" spans="1:2" ht="12.75">
      <c r="A67" s="18"/>
      <c r="B67" s="18"/>
    </row>
    <row r="68" spans="1:2" ht="12.75">
      <c r="A68" s="18"/>
      <c r="B68" s="18"/>
    </row>
    <row r="69" spans="1:2" ht="12.75">
      <c r="A69" s="18"/>
      <c r="B69" s="18"/>
    </row>
    <row r="70" spans="1:2" ht="12.75">
      <c r="A70" s="18"/>
      <c r="B70" s="18"/>
    </row>
    <row r="71" spans="1:2" ht="12.75">
      <c r="A71" s="18"/>
      <c r="B71" s="18"/>
    </row>
    <row r="72" spans="1:2" ht="12.75">
      <c r="A72" s="18"/>
      <c r="B72" s="18"/>
    </row>
    <row r="73" spans="1:2" ht="12.75">
      <c r="A73" s="18"/>
      <c r="B73" s="18"/>
    </row>
  </sheetData>
  <sheetProtection/>
  <mergeCells count="19">
    <mergeCell ref="A14:L14"/>
    <mergeCell ref="A34:L34"/>
    <mergeCell ref="A9:M9"/>
    <mergeCell ref="E11:E12"/>
    <mergeCell ref="F11:F12"/>
    <mergeCell ref="I1:L1"/>
    <mergeCell ref="I2:L2"/>
    <mergeCell ref="I3:L3"/>
    <mergeCell ref="I4:L4"/>
    <mergeCell ref="I5:L5"/>
    <mergeCell ref="I6:L6"/>
    <mergeCell ref="A49:L49"/>
    <mergeCell ref="A8:L8"/>
    <mergeCell ref="A11:A12"/>
    <mergeCell ref="B11:B12"/>
    <mergeCell ref="C11:C12"/>
    <mergeCell ref="D11:D12"/>
    <mergeCell ref="G11:L11"/>
    <mergeCell ref="A47:L47"/>
  </mergeCells>
  <printOptions/>
  <pageMargins left="0.7" right="0.7" top="0.3328125" bottom="0.39197916666666666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StarmasterVDGO</dc:creator>
  <cp:keywords/>
  <dc:description/>
  <cp:lastModifiedBy>Мигунов</cp:lastModifiedBy>
  <cp:lastPrinted>2023-12-26T10:48:35Z</cp:lastPrinted>
  <dcterms:created xsi:type="dcterms:W3CDTF">2006-09-28T05:33:49Z</dcterms:created>
  <dcterms:modified xsi:type="dcterms:W3CDTF">2023-12-26T11:52:40Z</dcterms:modified>
  <cp:category/>
  <cp:version/>
  <cp:contentType/>
  <cp:contentStatus/>
</cp:coreProperties>
</file>